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Дома 01.07.2017" sheetId="1" r:id="rId1"/>
    <sheet name="Приложение 4 к договору" sheetId="2" r:id="rId2"/>
  </sheets>
  <definedNames/>
  <calcPr fullCalcOnLoad="1" refMode="R1C1"/>
</workbook>
</file>

<file path=xl/sharedStrings.xml><?xml version="1.0" encoding="utf-8"?>
<sst xmlns="http://schemas.openxmlformats.org/spreadsheetml/2006/main" count="657" uniqueCount="105">
  <si>
    <t>№</t>
  </si>
  <si>
    <t>п/п</t>
  </si>
  <si>
    <t>Директор ООО "Дом-Сервис и К"</t>
  </si>
  <si>
    <t>Бухгалтер-экономист</t>
  </si>
  <si>
    <t>-</t>
  </si>
  <si>
    <t>нет</t>
  </si>
  <si>
    <t>Аввакумова, 68</t>
  </si>
  <si>
    <t>Ладыженского, 30</t>
  </si>
  <si>
    <t>Ленинградская, 21/2</t>
  </si>
  <si>
    <t>Ленинградская,  31</t>
  </si>
  <si>
    <t>Ленинградская, 35</t>
  </si>
  <si>
    <t>Ленинградская, 35/1</t>
  </si>
  <si>
    <t>Ленинградская, 35/2</t>
  </si>
  <si>
    <t>Ленинградская, 37/1</t>
  </si>
  <si>
    <t>Ленинградская, 39</t>
  </si>
  <si>
    <t>Ленинградская, 39/2</t>
  </si>
  <si>
    <t>Ленинградская, 88</t>
  </si>
  <si>
    <t>Ленинградская, 90</t>
  </si>
  <si>
    <t>Мира,    2</t>
  </si>
  <si>
    <t>Мира,  4</t>
  </si>
  <si>
    <t>Мира,  4/1</t>
  </si>
  <si>
    <t>Мира,  4/3</t>
  </si>
  <si>
    <t>Мира,  4/4</t>
  </si>
  <si>
    <t>Мира,  6</t>
  </si>
  <si>
    <t>Мира,  6/1</t>
  </si>
  <si>
    <t>Мира,  6/2</t>
  </si>
  <si>
    <t>Мира,  6/4</t>
  </si>
  <si>
    <t>Мира,  6/5</t>
  </si>
  <si>
    <t>Мира,  7/4</t>
  </si>
  <si>
    <t>Мира,  8</t>
  </si>
  <si>
    <t>Мира,  8/1</t>
  </si>
  <si>
    <t>Мира,  8/2</t>
  </si>
  <si>
    <t>Мира,  8/4</t>
  </si>
  <si>
    <t>Мира,  10</t>
  </si>
  <si>
    <t>Окт.революции, 19</t>
  </si>
  <si>
    <t>Плеханова,  1</t>
  </si>
  <si>
    <t>Плеханова,  3</t>
  </si>
  <si>
    <t>Плеханова,  3/1</t>
  </si>
  <si>
    <t>Плеханова,  5</t>
  </si>
  <si>
    <t>Плеханова,  5/1</t>
  </si>
  <si>
    <t>Плеханова,  5/2</t>
  </si>
  <si>
    <t>Плеханова,  7</t>
  </si>
  <si>
    <t>Пугачева, 23</t>
  </si>
  <si>
    <t>Адрес</t>
  </si>
  <si>
    <t>от.кв.</t>
  </si>
  <si>
    <t>ком.кв.</t>
  </si>
  <si>
    <t>теплоноситель</t>
  </si>
  <si>
    <t>вывоз ТБО</t>
  </si>
  <si>
    <t xml:space="preserve">уборка л/кл.   </t>
  </si>
  <si>
    <t>содер.лифта</t>
  </si>
  <si>
    <t>тех.осв.лифта</t>
  </si>
  <si>
    <t>Краны и лифты</t>
  </si>
  <si>
    <t>Ассе-</t>
  </si>
  <si>
    <t>низа</t>
  </si>
  <si>
    <t>ция</t>
  </si>
  <si>
    <t>ре-</t>
  </si>
  <si>
    <t>монт</t>
  </si>
  <si>
    <t>Кап-</t>
  </si>
  <si>
    <t>Итого</t>
  </si>
  <si>
    <t xml:space="preserve">МУП"Горэнер </t>
  </si>
  <si>
    <t>ООО"Лифт-сер</t>
  </si>
  <si>
    <t>утилизацияТБО</t>
  </si>
  <si>
    <t>сод. и тек.рем.</t>
  </si>
  <si>
    <t>МКП"Вторрес</t>
  </si>
  <si>
    <t>ООО"Д-С и К"</t>
  </si>
  <si>
    <t>управление</t>
  </si>
  <si>
    <t>ООО "Дом-С."</t>
  </si>
  <si>
    <t>Т.Г.Соловьева</t>
  </si>
  <si>
    <t>Обслуживающая организация ООО "Дом-Сервис"</t>
  </si>
  <si>
    <t>Королева, 29</t>
  </si>
  <si>
    <t>ООО "Жилье"</t>
  </si>
  <si>
    <t>Обслуживающая организация ООО "Жилье"</t>
  </si>
  <si>
    <t>ООО"Альфа-4"</t>
  </si>
  <si>
    <t xml:space="preserve"> </t>
  </si>
  <si>
    <t>ОАО"Газпром</t>
  </si>
  <si>
    <t>газорас.Екат."</t>
  </si>
  <si>
    <t>Адм.</t>
  </si>
  <si>
    <t>без л/к</t>
  </si>
  <si>
    <t>Н.В.Задорина</t>
  </si>
  <si>
    <t>ООО"Дом-С."</t>
  </si>
  <si>
    <t>Дом-С.</t>
  </si>
  <si>
    <t>Ассени зация</t>
  </si>
  <si>
    <t>ООО Альфа-4</t>
  </si>
  <si>
    <t xml:space="preserve">Приложение № 4                                          </t>
  </si>
  <si>
    <t>к договору № 36 от 01.06.2014 года</t>
  </si>
  <si>
    <t>Размер платы с 01.07.2016 года по 30.06.2017 года</t>
  </si>
  <si>
    <t>к договору № 13 от 01.05.2015 года</t>
  </si>
  <si>
    <t>к договору № 45 от 01.09.2014 года</t>
  </si>
  <si>
    <t>Обслуживающая организация ООО "Альфа-4"</t>
  </si>
  <si>
    <t>Директор ООО "Альфа-4"</t>
  </si>
  <si>
    <t>Р.Р.Ганиев</t>
  </si>
  <si>
    <t>Директор ООО "Жилье"</t>
  </si>
  <si>
    <t>О.М.Мещерякова</t>
  </si>
  <si>
    <t>Ген.директор ООО "Дом-Сервис"</t>
  </si>
  <si>
    <t>В.В.Кирюшин</t>
  </si>
  <si>
    <t>Размер платы с 01.07.2017 года по 30.06.2018 года</t>
  </si>
  <si>
    <t>Размер платы для населения  на жилищные услуги ООО "Дом-Сервис и К" с 01.07.2017 года по 30.06.2018 года</t>
  </si>
  <si>
    <t>вывоз ТКО</t>
  </si>
  <si>
    <t>размещение ТКО</t>
  </si>
  <si>
    <t>МКП"Вторрес."</t>
  </si>
  <si>
    <t>ЗАО"Лифтэксперт"</t>
  </si>
  <si>
    <t>Е.П.Чащина</t>
  </si>
  <si>
    <t>ООО "Д-С и К"</t>
  </si>
  <si>
    <t>Обслуживающая организация ООО "Дом-Сервис и К"</t>
  </si>
  <si>
    <t>ООО"Дом-СиК"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</si>
</sst>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0"/>
    <numFmt numFmtId="190" formatCode="0.000"/>
    <numFmt numFmtId="191" formatCode="0.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17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00B050"/>
      <name val="Times New Roman"/>
      <family val="1"/>
    </font>
    <font>
      <sz val="10"/>
      <color theme="9" tint="-0.24997000396251678"/>
      <name val="Times New Roman"/>
      <family val="1"/>
    </font>
    <font>
      <b/>
      <sz val="10"/>
      <color theme="9" tint="-0.24997000396251678"/>
      <name val="Times New Roman"/>
      <family val="1"/>
    </font>
    <font>
      <b/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40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2" fontId="6" fillId="0" borderId="44" xfId="0" applyNumberFormat="1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2" fontId="6" fillId="0" borderId="47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2" fontId="6" fillId="0" borderId="48" xfId="0" applyNumberFormat="1" applyFont="1" applyFill="1" applyBorder="1" applyAlignment="1">
      <alignment horizontal="center" vertical="center"/>
    </xf>
    <xf numFmtId="2" fontId="6" fillId="0" borderId="46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2" fontId="6" fillId="0" borderId="50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2" fontId="6" fillId="0" borderId="55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2" fontId="6" fillId="0" borderId="57" xfId="0" applyNumberFormat="1" applyFont="1" applyFill="1" applyBorder="1" applyAlignment="1">
      <alignment horizontal="center" vertical="center"/>
    </xf>
    <xf numFmtId="2" fontId="6" fillId="0" borderId="58" xfId="0" applyNumberFormat="1" applyFont="1" applyFill="1" applyBorder="1" applyAlignment="1">
      <alignment horizontal="center" vertical="center"/>
    </xf>
    <xf numFmtId="2" fontId="5" fillId="0" borderId="56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2" fontId="6" fillId="0" borderId="56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2" fontId="6" fillId="0" borderId="60" xfId="0" applyNumberFormat="1" applyFont="1" applyFill="1" applyBorder="1" applyAlignment="1">
      <alignment horizontal="center" vertical="center"/>
    </xf>
    <xf numFmtId="2" fontId="6" fillId="0" borderId="5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5" fillId="0" borderId="57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6" fillId="0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2" fontId="6" fillId="0" borderId="53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6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8" fillId="0" borderId="53" xfId="0" applyNumberFormat="1" applyFont="1" applyFill="1" applyBorder="1" applyAlignment="1">
      <alignment horizontal="center" vertical="center"/>
    </xf>
    <xf numFmtId="2" fontId="8" fillId="0" borderId="55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2" fontId="8" fillId="0" borderId="58" xfId="0" applyNumberFormat="1" applyFont="1" applyFill="1" applyBorder="1" applyAlignment="1">
      <alignment horizontal="center" vertical="center"/>
    </xf>
    <xf numFmtId="2" fontId="7" fillId="0" borderId="57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2" fontId="8" fillId="0" borderId="25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38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37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8" fillId="0" borderId="40" xfId="0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41" xfId="0" applyNumberFormat="1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/>
    </xf>
    <xf numFmtId="0" fontId="8" fillId="0" borderId="49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2" fontId="8" fillId="0" borderId="47" xfId="0" applyNumberFormat="1" applyFont="1" applyFill="1" applyBorder="1" applyAlignment="1">
      <alignment horizontal="center" vertical="center"/>
    </xf>
    <xf numFmtId="2" fontId="8" fillId="0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2" fontId="8" fillId="0" borderId="50" xfId="0" applyNumberFormat="1" applyFont="1" applyFill="1" applyBorder="1" applyAlignment="1">
      <alignment horizontal="center" vertical="center"/>
    </xf>
    <xf numFmtId="2" fontId="8" fillId="0" borderId="49" xfId="0" applyNumberFormat="1" applyFont="1" applyFill="1" applyBorder="1" applyAlignment="1">
      <alignment horizontal="center" vertical="center"/>
    </xf>
    <xf numFmtId="2" fontId="8" fillId="0" borderId="48" xfId="0" applyNumberFormat="1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right"/>
    </xf>
    <xf numFmtId="0" fontId="7" fillId="0" borderId="18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8" fillId="0" borderId="5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2" fontId="8" fillId="0" borderId="57" xfId="0" applyNumberFormat="1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2" fontId="8" fillId="0" borderId="56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2" fontId="8" fillId="0" borderId="4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/>
    </xf>
    <xf numFmtId="0" fontId="8" fillId="0" borderId="48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2" fontId="8" fillId="0" borderId="4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9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60" fillId="0" borderId="4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6" fillId="0" borderId="40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 vertical="center"/>
    </xf>
    <xf numFmtId="4" fontId="6" fillId="0" borderId="42" xfId="0" applyNumberFormat="1" applyFont="1" applyFill="1" applyBorder="1" applyAlignment="1">
      <alignment horizontal="center" vertical="center"/>
    </xf>
    <xf numFmtId="2" fontId="61" fillId="0" borderId="25" xfId="0" applyNumberFormat="1" applyFont="1" applyFill="1" applyBorder="1" applyAlignment="1">
      <alignment horizontal="center" vertical="center"/>
    </xf>
    <xf numFmtId="2" fontId="61" fillId="0" borderId="45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2" fontId="65" fillId="0" borderId="53" xfId="0" applyNumberFormat="1" applyFont="1" applyFill="1" applyBorder="1" applyAlignment="1">
      <alignment horizontal="center" vertical="center"/>
    </xf>
    <xf numFmtId="2" fontId="65" fillId="0" borderId="25" xfId="0" applyNumberFormat="1" applyFont="1" applyFill="1" applyBorder="1" applyAlignment="1">
      <alignment horizontal="center" vertical="center"/>
    </xf>
    <xf numFmtId="2" fontId="66" fillId="0" borderId="25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6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PageLayoutView="0" workbookViewId="0" topLeftCell="A1">
      <selection activeCell="Z68" sqref="Z68"/>
    </sheetView>
  </sheetViews>
  <sheetFormatPr defaultColWidth="9.140625" defaultRowHeight="12.75"/>
  <cols>
    <col min="1" max="1" width="3.00390625" style="0" customWidth="1"/>
    <col min="2" max="2" width="16.8515625" style="0" customWidth="1"/>
    <col min="3" max="3" width="5.57421875" style="0" customWidth="1"/>
    <col min="4" max="4" width="7.28125" style="0" customWidth="1"/>
    <col min="5" max="5" width="6.421875" style="0" customWidth="1"/>
    <col min="6" max="6" width="5.7109375" style="0" customWidth="1"/>
    <col min="7" max="8" width="6.7109375" style="0" customWidth="1"/>
    <col min="9" max="9" width="5.7109375" style="0" customWidth="1"/>
    <col min="10" max="10" width="7.00390625" style="0" customWidth="1"/>
    <col min="11" max="11" width="6.140625" style="0" customWidth="1"/>
    <col min="12" max="12" width="7.28125" style="0" customWidth="1"/>
    <col min="13" max="13" width="6.140625" style="0" customWidth="1"/>
    <col min="14" max="15" width="6.00390625" style="0" customWidth="1"/>
    <col min="16" max="16" width="6.8515625" style="0" customWidth="1"/>
    <col min="17" max="17" width="7.140625" style="0" customWidth="1"/>
    <col min="18" max="18" width="6.140625" style="0" customWidth="1"/>
    <col min="19" max="19" width="7.421875" style="0" customWidth="1"/>
    <col min="20" max="20" width="5.140625" style="0" hidden="1" customWidth="1"/>
    <col min="21" max="22" width="6.28125" style="0" customWidth="1"/>
    <col min="23" max="23" width="15.7109375" style="0" customWidth="1"/>
  </cols>
  <sheetData>
    <row r="1" spans="1:24" ht="15.75">
      <c r="A1" s="257" t="s">
        <v>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X1" s="5"/>
    </row>
    <row r="2" spans="1:24" ht="13.5" thickBot="1">
      <c r="A2" s="3"/>
      <c r="J2" s="1"/>
      <c r="M2" s="2"/>
      <c r="Q2" s="4"/>
      <c r="R2" s="4"/>
      <c r="S2" s="4"/>
      <c r="T2" s="4"/>
      <c r="U2" s="4"/>
      <c r="X2" s="5"/>
    </row>
    <row r="3" spans="1:25" ht="12.75">
      <c r="A3" s="18" t="s">
        <v>0</v>
      </c>
      <c r="B3" s="6"/>
      <c r="C3" s="258" t="s">
        <v>68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60"/>
      <c r="U3" s="261" t="s">
        <v>58</v>
      </c>
      <c r="V3" s="262"/>
      <c r="W3" s="1"/>
      <c r="X3" s="1"/>
      <c r="Y3" s="1"/>
    </row>
    <row r="4" spans="1:22" ht="12.75">
      <c r="A4" s="10" t="s">
        <v>1</v>
      </c>
      <c r="B4" s="7" t="s">
        <v>43</v>
      </c>
      <c r="C4" s="19" t="s">
        <v>66</v>
      </c>
      <c r="D4" s="8"/>
      <c r="E4" s="9" t="s">
        <v>64</v>
      </c>
      <c r="F4" s="9"/>
      <c r="G4" s="19" t="s">
        <v>74</v>
      </c>
      <c r="H4" s="8"/>
      <c r="I4" s="235" t="s">
        <v>99</v>
      </c>
      <c r="J4" s="8"/>
      <c r="K4" s="235" t="s">
        <v>99</v>
      </c>
      <c r="L4" s="8"/>
      <c r="M4" s="19" t="s">
        <v>79</v>
      </c>
      <c r="N4" s="9"/>
      <c r="O4" s="236" t="s">
        <v>60</v>
      </c>
      <c r="P4" s="9"/>
      <c r="Q4" s="237" t="s">
        <v>100</v>
      </c>
      <c r="R4" s="9"/>
      <c r="S4" s="125" t="s">
        <v>80</v>
      </c>
      <c r="T4" s="21"/>
      <c r="U4" s="263"/>
      <c r="V4" s="264"/>
    </row>
    <row r="5" spans="1:24" ht="14.25" customHeight="1" thickBot="1">
      <c r="A5" s="10"/>
      <c r="B5" s="11"/>
      <c r="C5" s="22" t="s">
        <v>62</v>
      </c>
      <c r="D5" s="23"/>
      <c r="E5" s="24" t="s">
        <v>65</v>
      </c>
      <c r="F5" s="24"/>
      <c r="G5" s="267" t="s">
        <v>75</v>
      </c>
      <c r="H5" s="268"/>
      <c r="I5" s="26" t="s">
        <v>97</v>
      </c>
      <c r="J5" s="25"/>
      <c r="K5" s="234" t="s">
        <v>98</v>
      </c>
      <c r="L5" s="233"/>
      <c r="M5" s="22" t="s">
        <v>48</v>
      </c>
      <c r="N5" s="12"/>
      <c r="O5" s="26" t="s">
        <v>49</v>
      </c>
      <c r="P5" s="12"/>
      <c r="Q5" s="26" t="s">
        <v>50</v>
      </c>
      <c r="R5" s="12"/>
      <c r="S5" s="269" t="s">
        <v>81</v>
      </c>
      <c r="T5" s="21"/>
      <c r="U5" s="265"/>
      <c r="V5" s="266"/>
      <c r="W5" s="16"/>
      <c r="X5" s="16"/>
    </row>
    <row r="6" spans="1:25" ht="13.5" thickBot="1">
      <c r="A6" s="13"/>
      <c r="B6" s="14"/>
      <c r="C6" s="27" t="s">
        <v>44</v>
      </c>
      <c r="D6" s="28" t="s">
        <v>45</v>
      </c>
      <c r="E6" s="27" t="s">
        <v>44</v>
      </c>
      <c r="F6" s="28" t="s">
        <v>45</v>
      </c>
      <c r="G6" s="27" t="s">
        <v>44</v>
      </c>
      <c r="H6" s="28" t="s">
        <v>45</v>
      </c>
      <c r="I6" s="27" t="s">
        <v>44</v>
      </c>
      <c r="J6" s="28" t="s">
        <v>45</v>
      </c>
      <c r="K6" s="27" t="s">
        <v>44</v>
      </c>
      <c r="L6" s="28" t="s">
        <v>45</v>
      </c>
      <c r="M6" s="27" t="s">
        <v>44</v>
      </c>
      <c r="N6" s="29" t="s">
        <v>45</v>
      </c>
      <c r="O6" s="27" t="s">
        <v>44</v>
      </c>
      <c r="P6" s="29" t="s">
        <v>45</v>
      </c>
      <c r="Q6" s="27" t="s">
        <v>44</v>
      </c>
      <c r="R6" s="29" t="s">
        <v>45</v>
      </c>
      <c r="S6" s="270"/>
      <c r="T6" s="31"/>
      <c r="U6" s="32" t="s">
        <v>44</v>
      </c>
      <c r="V6" s="33" t="s">
        <v>45</v>
      </c>
      <c r="W6" s="16"/>
      <c r="X6" s="16"/>
      <c r="Y6" s="240"/>
    </row>
    <row r="7" spans="1:25" ht="12.75">
      <c r="A7" s="98">
        <v>1</v>
      </c>
      <c r="B7" s="98" t="s">
        <v>6</v>
      </c>
      <c r="C7" s="251">
        <v>13.99</v>
      </c>
      <c r="D7" s="239"/>
      <c r="E7" s="100">
        <v>2.02</v>
      </c>
      <c r="F7" s="102"/>
      <c r="G7" s="100">
        <v>0.65</v>
      </c>
      <c r="H7" s="102"/>
      <c r="I7" s="103">
        <v>0.97</v>
      </c>
      <c r="J7" s="102"/>
      <c r="K7" s="100">
        <v>0.45</v>
      </c>
      <c r="L7" s="102"/>
      <c r="M7" s="105" t="s">
        <v>4</v>
      </c>
      <c r="N7" s="113"/>
      <c r="O7" s="107" t="s">
        <v>4</v>
      </c>
      <c r="P7" s="108"/>
      <c r="Q7" s="107" t="s">
        <v>4</v>
      </c>
      <c r="R7" s="108"/>
      <c r="S7" s="121">
        <v>25</v>
      </c>
      <c r="T7" s="109" t="s">
        <v>4</v>
      </c>
      <c r="U7" s="110">
        <v>43.08</v>
      </c>
      <c r="V7" s="104"/>
      <c r="W7" s="116"/>
      <c r="X7" s="116"/>
      <c r="Y7" s="16"/>
    </row>
    <row r="8" spans="1:25" ht="12.75">
      <c r="A8" s="34">
        <v>2</v>
      </c>
      <c r="B8" s="34" t="s">
        <v>42</v>
      </c>
      <c r="C8" s="252">
        <v>12.7</v>
      </c>
      <c r="D8" s="117"/>
      <c r="E8" s="55">
        <v>3.75</v>
      </c>
      <c r="F8" s="51"/>
      <c r="G8" s="59">
        <v>0</v>
      </c>
      <c r="H8" s="51"/>
      <c r="I8" s="56">
        <v>0.97</v>
      </c>
      <c r="J8" s="51"/>
      <c r="K8" s="55">
        <v>0.45</v>
      </c>
      <c r="L8" s="51"/>
      <c r="M8" s="59" t="s">
        <v>4</v>
      </c>
      <c r="N8" s="114"/>
      <c r="O8" s="44" t="s">
        <v>4</v>
      </c>
      <c r="P8" s="61"/>
      <c r="Q8" s="44" t="s">
        <v>4</v>
      </c>
      <c r="R8" s="61"/>
      <c r="S8" s="45" t="s">
        <v>4</v>
      </c>
      <c r="T8" s="46" t="s">
        <v>4</v>
      </c>
      <c r="U8" s="59">
        <v>17.87</v>
      </c>
      <c r="V8" s="60"/>
      <c r="W8" s="116"/>
      <c r="X8" s="116"/>
      <c r="Y8" s="16"/>
    </row>
    <row r="9" spans="1:25" ht="12.75">
      <c r="A9" s="34">
        <v>3</v>
      </c>
      <c r="B9" s="34" t="s">
        <v>16</v>
      </c>
      <c r="C9" s="252">
        <v>12.7</v>
      </c>
      <c r="D9" s="117"/>
      <c r="E9" s="55">
        <v>3.96</v>
      </c>
      <c r="F9" s="51"/>
      <c r="G9" s="59">
        <v>0.23</v>
      </c>
      <c r="H9" s="51"/>
      <c r="I9" s="56">
        <v>0.97</v>
      </c>
      <c r="J9" s="51"/>
      <c r="K9" s="55">
        <v>0.45</v>
      </c>
      <c r="L9" s="51"/>
      <c r="M9" s="70" t="s">
        <v>4</v>
      </c>
      <c r="N9" s="114"/>
      <c r="O9" s="47" t="s">
        <v>4</v>
      </c>
      <c r="P9" s="61"/>
      <c r="Q9" s="47" t="s">
        <v>4</v>
      </c>
      <c r="R9" s="61"/>
      <c r="S9" s="47" t="s">
        <v>4</v>
      </c>
      <c r="T9" s="46" t="s">
        <v>4</v>
      </c>
      <c r="U9" s="59">
        <v>18.31</v>
      </c>
      <c r="V9" s="60"/>
      <c r="W9" s="116"/>
      <c r="X9" s="116"/>
      <c r="Y9" s="16"/>
    </row>
    <row r="10" spans="1:25" ht="12.75">
      <c r="A10" s="34">
        <v>4</v>
      </c>
      <c r="B10" s="34" t="s">
        <v>17</v>
      </c>
      <c r="C10" s="252">
        <v>12.7</v>
      </c>
      <c r="D10" s="117"/>
      <c r="E10" s="55">
        <v>3.89</v>
      </c>
      <c r="F10" s="51"/>
      <c r="G10" s="59">
        <v>0.3</v>
      </c>
      <c r="H10" s="51"/>
      <c r="I10" s="56">
        <v>0.97</v>
      </c>
      <c r="J10" s="51"/>
      <c r="K10" s="55">
        <v>0.45</v>
      </c>
      <c r="L10" s="51"/>
      <c r="M10" s="70" t="s">
        <v>4</v>
      </c>
      <c r="N10" s="114"/>
      <c r="O10" s="47" t="s">
        <v>4</v>
      </c>
      <c r="P10" s="61"/>
      <c r="Q10" s="47" t="s">
        <v>4</v>
      </c>
      <c r="R10" s="61"/>
      <c r="S10" s="47" t="s">
        <v>4</v>
      </c>
      <c r="T10" s="46" t="s">
        <v>4</v>
      </c>
      <c r="U10" s="59">
        <v>18.31</v>
      </c>
      <c r="V10" s="60"/>
      <c r="W10" s="116"/>
      <c r="X10" s="116"/>
      <c r="Y10" s="16"/>
    </row>
    <row r="11" spans="1:25" ht="12.75">
      <c r="A11" s="34">
        <v>5</v>
      </c>
      <c r="B11" s="34" t="s">
        <v>34</v>
      </c>
      <c r="C11" s="252">
        <v>12.7</v>
      </c>
      <c r="D11" s="117"/>
      <c r="E11" s="55">
        <v>3.88</v>
      </c>
      <c r="F11" s="51"/>
      <c r="G11" s="59">
        <v>0.31</v>
      </c>
      <c r="H11" s="51"/>
      <c r="I11" s="56">
        <v>0.97</v>
      </c>
      <c r="J11" s="51"/>
      <c r="K11" s="55">
        <v>0.45</v>
      </c>
      <c r="L11" s="51"/>
      <c r="M11" s="59" t="s">
        <v>4</v>
      </c>
      <c r="N11" s="114"/>
      <c r="O11" s="44" t="s">
        <v>4</v>
      </c>
      <c r="P11" s="61"/>
      <c r="Q11" s="44" t="s">
        <v>4</v>
      </c>
      <c r="R11" s="61"/>
      <c r="S11" s="44" t="s">
        <v>4</v>
      </c>
      <c r="T11" s="45" t="s">
        <v>4</v>
      </c>
      <c r="U11" s="59">
        <v>18.31</v>
      </c>
      <c r="V11" s="60"/>
      <c r="W11" s="116"/>
      <c r="X11" s="116"/>
      <c r="Y11" s="16"/>
    </row>
    <row r="12" spans="1:25" ht="12.75">
      <c r="A12" s="34">
        <v>6</v>
      </c>
      <c r="B12" s="10" t="s">
        <v>7</v>
      </c>
      <c r="C12" s="253">
        <v>12.7</v>
      </c>
      <c r="D12" s="118"/>
      <c r="E12" s="55">
        <v>4.05</v>
      </c>
      <c r="F12" s="67"/>
      <c r="G12" s="64">
        <v>0.14</v>
      </c>
      <c r="H12" s="65"/>
      <c r="I12" s="56">
        <v>0.97</v>
      </c>
      <c r="J12" s="65"/>
      <c r="K12" s="55">
        <v>0.45</v>
      </c>
      <c r="L12" s="65"/>
      <c r="M12" s="55">
        <v>2.02</v>
      </c>
      <c r="N12" s="65"/>
      <c r="O12" s="42" t="s">
        <v>4</v>
      </c>
      <c r="P12" s="67"/>
      <c r="Q12" s="42" t="s">
        <v>4</v>
      </c>
      <c r="R12" s="63"/>
      <c r="S12" s="48" t="s">
        <v>4</v>
      </c>
      <c r="T12" s="43" t="s">
        <v>4</v>
      </c>
      <c r="U12" s="59">
        <v>20.33</v>
      </c>
      <c r="V12" s="67"/>
      <c r="W12" s="116"/>
      <c r="X12" s="116"/>
      <c r="Y12" s="16"/>
    </row>
    <row r="13" spans="1:25" ht="12.75">
      <c r="A13" s="37">
        <v>7</v>
      </c>
      <c r="B13" s="37" t="s">
        <v>11</v>
      </c>
      <c r="C13" s="252">
        <v>12.7</v>
      </c>
      <c r="D13" s="119"/>
      <c r="E13" s="55">
        <v>4.06</v>
      </c>
      <c r="F13" s="97"/>
      <c r="G13" s="70">
        <v>0.13</v>
      </c>
      <c r="H13" s="71"/>
      <c r="I13" s="56">
        <v>0.97</v>
      </c>
      <c r="J13" s="71"/>
      <c r="K13" s="55">
        <v>0.45</v>
      </c>
      <c r="L13" s="71"/>
      <c r="M13" s="55">
        <v>2.02</v>
      </c>
      <c r="N13" s="71"/>
      <c r="O13" s="44" t="s">
        <v>4</v>
      </c>
      <c r="P13" s="73"/>
      <c r="Q13" s="44" t="s">
        <v>4</v>
      </c>
      <c r="R13" s="60"/>
      <c r="S13" s="49" t="s">
        <v>4</v>
      </c>
      <c r="T13" s="46" t="s">
        <v>4</v>
      </c>
      <c r="U13" s="59">
        <v>20.33</v>
      </c>
      <c r="V13" s="60"/>
      <c r="W13" s="116"/>
      <c r="X13" s="116"/>
      <c r="Y13" s="16"/>
    </row>
    <row r="14" spans="1:25" ht="12.75">
      <c r="A14" s="37">
        <v>8</v>
      </c>
      <c r="B14" s="37" t="s">
        <v>12</v>
      </c>
      <c r="C14" s="252">
        <v>12.7</v>
      </c>
      <c r="D14" s="119"/>
      <c r="E14" s="55">
        <v>4.08</v>
      </c>
      <c r="F14" s="97"/>
      <c r="G14" s="70">
        <v>0.11</v>
      </c>
      <c r="H14" s="71"/>
      <c r="I14" s="56">
        <v>0.97</v>
      </c>
      <c r="J14" s="71"/>
      <c r="K14" s="55">
        <v>0.45</v>
      </c>
      <c r="L14" s="71"/>
      <c r="M14" s="55">
        <v>2.02</v>
      </c>
      <c r="N14" s="71"/>
      <c r="O14" s="42" t="s">
        <v>4</v>
      </c>
      <c r="P14" s="65"/>
      <c r="Q14" s="42" t="s">
        <v>4</v>
      </c>
      <c r="R14" s="63"/>
      <c r="S14" s="49" t="s">
        <v>4</v>
      </c>
      <c r="T14" s="46" t="s">
        <v>4</v>
      </c>
      <c r="U14" s="59">
        <v>20.33</v>
      </c>
      <c r="V14" s="67"/>
      <c r="W14" s="116"/>
      <c r="X14" s="116"/>
      <c r="Y14" s="16"/>
    </row>
    <row r="15" spans="1:25" ht="12.75">
      <c r="A15" s="37">
        <v>9</v>
      </c>
      <c r="B15" s="37" t="s">
        <v>13</v>
      </c>
      <c r="C15" s="246">
        <v>12.7</v>
      </c>
      <c r="D15" s="119"/>
      <c r="E15" s="55">
        <v>3.97</v>
      </c>
      <c r="F15" s="97"/>
      <c r="G15" s="70">
        <v>0.22</v>
      </c>
      <c r="H15" s="71"/>
      <c r="I15" s="56">
        <v>0.97</v>
      </c>
      <c r="J15" s="71"/>
      <c r="K15" s="55">
        <v>0.45</v>
      </c>
      <c r="L15" s="71"/>
      <c r="M15" s="55">
        <v>2.02</v>
      </c>
      <c r="N15" s="71"/>
      <c r="O15" s="47" t="s">
        <v>4</v>
      </c>
      <c r="P15" s="71"/>
      <c r="Q15" s="47" t="s">
        <v>4</v>
      </c>
      <c r="R15" s="69"/>
      <c r="S15" s="49" t="s">
        <v>4</v>
      </c>
      <c r="T15" s="46" t="s">
        <v>4</v>
      </c>
      <c r="U15" s="59">
        <v>20.33</v>
      </c>
      <c r="V15" s="60"/>
      <c r="W15" s="116"/>
      <c r="X15" s="116"/>
      <c r="Y15" s="16"/>
    </row>
    <row r="16" spans="1:25" ht="12.75">
      <c r="A16" s="34">
        <v>10</v>
      </c>
      <c r="B16" s="34" t="s">
        <v>15</v>
      </c>
      <c r="C16" s="246">
        <v>12.7</v>
      </c>
      <c r="D16" s="117"/>
      <c r="E16" s="55">
        <v>4.03</v>
      </c>
      <c r="F16" s="51"/>
      <c r="G16" s="59">
        <v>0.16</v>
      </c>
      <c r="H16" s="51"/>
      <c r="I16" s="56">
        <v>0.97</v>
      </c>
      <c r="J16" s="51"/>
      <c r="K16" s="55">
        <v>0.45</v>
      </c>
      <c r="L16" s="51"/>
      <c r="M16" s="55">
        <v>2.02</v>
      </c>
      <c r="N16" s="114"/>
      <c r="O16" s="44" t="s">
        <v>4</v>
      </c>
      <c r="P16" s="61"/>
      <c r="Q16" s="44" t="s">
        <v>4</v>
      </c>
      <c r="R16" s="61"/>
      <c r="S16" s="44" t="s">
        <v>4</v>
      </c>
      <c r="T16" s="50" t="s">
        <v>4</v>
      </c>
      <c r="U16" s="59">
        <v>20.33</v>
      </c>
      <c r="V16" s="60"/>
      <c r="W16" s="116"/>
      <c r="X16" s="116"/>
      <c r="Y16" s="16"/>
    </row>
    <row r="17" spans="1:25" ht="12.75">
      <c r="A17" s="37">
        <v>11</v>
      </c>
      <c r="B17" s="37" t="s">
        <v>20</v>
      </c>
      <c r="C17" s="252">
        <v>12.7</v>
      </c>
      <c r="D17" s="238"/>
      <c r="E17" s="55">
        <v>4.06</v>
      </c>
      <c r="F17" s="97"/>
      <c r="G17" s="70">
        <v>0.13</v>
      </c>
      <c r="H17" s="71"/>
      <c r="I17" s="56">
        <v>0.97</v>
      </c>
      <c r="J17" s="71"/>
      <c r="K17" s="55">
        <v>0.45</v>
      </c>
      <c r="L17" s="71"/>
      <c r="M17" s="55">
        <v>2.02</v>
      </c>
      <c r="N17" s="71"/>
      <c r="O17" s="47" t="s">
        <v>4</v>
      </c>
      <c r="P17" s="65"/>
      <c r="Q17" s="42" t="s">
        <v>4</v>
      </c>
      <c r="R17" s="63"/>
      <c r="S17" s="49" t="s">
        <v>4</v>
      </c>
      <c r="T17" s="46" t="s">
        <v>4</v>
      </c>
      <c r="U17" s="59">
        <v>20.33</v>
      </c>
      <c r="V17" s="60"/>
      <c r="W17" s="116"/>
      <c r="X17" s="116"/>
      <c r="Y17" s="16"/>
    </row>
    <row r="18" spans="1:25" ht="12.75">
      <c r="A18" s="37">
        <v>12</v>
      </c>
      <c r="B18" s="37" t="s">
        <v>25</v>
      </c>
      <c r="C18" s="252">
        <v>12.7</v>
      </c>
      <c r="D18" s="241">
        <v>19.58</v>
      </c>
      <c r="E18" s="55">
        <v>4.04</v>
      </c>
      <c r="F18" s="60">
        <v>5.83</v>
      </c>
      <c r="G18" s="70">
        <v>0.15</v>
      </c>
      <c r="H18" s="71">
        <v>0.23</v>
      </c>
      <c r="I18" s="56">
        <v>0.97</v>
      </c>
      <c r="J18" s="71">
        <v>1.45</v>
      </c>
      <c r="K18" s="55">
        <v>0.45</v>
      </c>
      <c r="L18" s="71">
        <v>0.67</v>
      </c>
      <c r="M18" s="55">
        <v>2.02</v>
      </c>
      <c r="N18" s="71">
        <v>3.02</v>
      </c>
      <c r="O18" s="44" t="s">
        <v>4</v>
      </c>
      <c r="P18" s="51" t="s">
        <v>4</v>
      </c>
      <c r="Q18" s="44" t="s">
        <v>4</v>
      </c>
      <c r="R18" s="51" t="s">
        <v>4</v>
      </c>
      <c r="S18" s="49" t="s">
        <v>4</v>
      </c>
      <c r="T18" s="46" t="s">
        <v>4</v>
      </c>
      <c r="U18" s="59">
        <v>20.33</v>
      </c>
      <c r="V18" s="60">
        <v>30.5</v>
      </c>
      <c r="W18" s="116"/>
      <c r="X18" s="116"/>
      <c r="Y18" s="16"/>
    </row>
    <row r="19" spans="1:25" ht="12.75">
      <c r="A19" s="37">
        <v>13</v>
      </c>
      <c r="B19" s="37" t="s">
        <v>26</v>
      </c>
      <c r="C19" s="246">
        <v>12.7</v>
      </c>
      <c r="D19" s="241"/>
      <c r="E19" s="55">
        <v>4.04</v>
      </c>
      <c r="F19" s="97"/>
      <c r="G19" s="70">
        <v>0.15</v>
      </c>
      <c r="H19" s="71"/>
      <c r="I19" s="56">
        <v>0.97</v>
      </c>
      <c r="J19" s="71"/>
      <c r="K19" s="55">
        <v>0.45</v>
      </c>
      <c r="L19" s="71"/>
      <c r="M19" s="55">
        <v>2.02</v>
      </c>
      <c r="N19" s="71"/>
      <c r="O19" s="44" t="s">
        <v>4</v>
      </c>
      <c r="P19" s="73"/>
      <c r="Q19" s="44" t="s">
        <v>4</v>
      </c>
      <c r="R19" s="60"/>
      <c r="S19" s="49" t="s">
        <v>4</v>
      </c>
      <c r="T19" s="46" t="s">
        <v>4</v>
      </c>
      <c r="U19" s="59">
        <v>20.33</v>
      </c>
      <c r="V19" s="60"/>
      <c r="W19" s="116"/>
      <c r="X19" s="116"/>
      <c r="Y19" s="16"/>
    </row>
    <row r="20" spans="1:25" ht="12.75">
      <c r="A20" s="34">
        <v>14</v>
      </c>
      <c r="B20" s="34" t="s">
        <v>31</v>
      </c>
      <c r="C20" s="246">
        <v>12.7</v>
      </c>
      <c r="D20" s="245"/>
      <c r="E20" s="55">
        <v>4.06</v>
      </c>
      <c r="F20" s="60"/>
      <c r="G20" s="59">
        <v>0.13</v>
      </c>
      <c r="H20" s="51"/>
      <c r="I20" s="56">
        <v>0.97</v>
      </c>
      <c r="J20" s="51"/>
      <c r="K20" s="55">
        <v>0.45</v>
      </c>
      <c r="L20" s="51"/>
      <c r="M20" s="55">
        <v>2.02</v>
      </c>
      <c r="N20" s="114"/>
      <c r="O20" s="47" t="s">
        <v>4</v>
      </c>
      <c r="P20" s="61"/>
      <c r="Q20" s="47" t="s">
        <v>4</v>
      </c>
      <c r="R20" s="61"/>
      <c r="S20" s="47" t="s">
        <v>4</v>
      </c>
      <c r="T20" s="46" t="s">
        <v>4</v>
      </c>
      <c r="U20" s="59">
        <v>20.33</v>
      </c>
      <c r="V20" s="60"/>
      <c r="W20" s="116"/>
      <c r="X20" s="116"/>
      <c r="Y20" s="16"/>
    </row>
    <row r="21" spans="1:25" ht="12.75">
      <c r="A21" s="37">
        <v>15</v>
      </c>
      <c r="B21" s="37" t="s">
        <v>32</v>
      </c>
      <c r="C21" s="253">
        <v>12.7</v>
      </c>
      <c r="D21" s="241"/>
      <c r="E21" s="55">
        <v>4.04</v>
      </c>
      <c r="F21" s="97"/>
      <c r="G21" s="70">
        <v>0.15</v>
      </c>
      <c r="H21" s="71"/>
      <c r="I21" s="56">
        <v>0.97</v>
      </c>
      <c r="J21" s="71"/>
      <c r="K21" s="55">
        <v>0.45</v>
      </c>
      <c r="L21" s="71"/>
      <c r="M21" s="55">
        <v>2.02</v>
      </c>
      <c r="N21" s="71"/>
      <c r="O21" s="44" t="s">
        <v>4</v>
      </c>
      <c r="P21" s="73"/>
      <c r="Q21" s="44" t="s">
        <v>4</v>
      </c>
      <c r="R21" s="60"/>
      <c r="S21" s="49" t="s">
        <v>4</v>
      </c>
      <c r="T21" s="46" t="s">
        <v>4</v>
      </c>
      <c r="U21" s="59">
        <v>20.33</v>
      </c>
      <c r="V21" s="67"/>
      <c r="W21" s="116"/>
      <c r="X21" s="116"/>
      <c r="Y21" s="16"/>
    </row>
    <row r="22" spans="1:25" ht="12.75">
      <c r="A22" s="34">
        <v>16</v>
      </c>
      <c r="B22" s="34" t="s">
        <v>37</v>
      </c>
      <c r="C22" s="246">
        <v>12.7</v>
      </c>
      <c r="D22" s="245"/>
      <c r="E22" s="55">
        <v>4.04</v>
      </c>
      <c r="F22" s="60"/>
      <c r="G22" s="59">
        <v>0.15</v>
      </c>
      <c r="H22" s="51"/>
      <c r="I22" s="56">
        <v>0.97</v>
      </c>
      <c r="J22" s="51"/>
      <c r="K22" s="55">
        <v>0.45</v>
      </c>
      <c r="L22" s="51"/>
      <c r="M22" s="55">
        <v>2.02</v>
      </c>
      <c r="N22" s="114"/>
      <c r="O22" s="44" t="s">
        <v>4</v>
      </c>
      <c r="P22" s="60"/>
      <c r="Q22" s="44" t="s">
        <v>4</v>
      </c>
      <c r="R22" s="61"/>
      <c r="S22" s="44" t="s">
        <v>4</v>
      </c>
      <c r="T22" s="46" t="s">
        <v>4</v>
      </c>
      <c r="U22" s="59">
        <v>20.33</v>
      </c>
      <c r="V22" s="60"/>
      <c r="W22" s="116"/>
      <c r="X22" s="116"/>
      <c r="Y22" s="16"/>
    </row>
    <row r="23" spans="1:25" ht="12.75">
      <c r="A23" s="37">
        <v>17</v>
      </c>
      <c r="B23" s="37" t="s">
        <v>39</v>
      </c>
      <c r="C23" s="253">
        <v>12.7</v>
      </c>
      <c r="D23" s="241"/>
      <c r="E23" s="55">
        <v>4.04</v>
      </c>
      <c r="F23" s="122"/>
      <c r="G23" s="70">
        <v>0.15</v>
      </c>
      <c r="H23" s="71"/>
      <c r="I23" s="56">
        <v>0.97</v>
      </c>
      <c r="J23" s="71"/>
      <c r="K23" s="55">
        <v>0.45</v>
      </c>
      <c r="L23" s="71"/>
      <c r="M23" s="55">
        <v>2.02</v>
      </c>
      <c r="N23" s="71"/>
      <c r="O23" s="44" t="s">
        <v>4</v>
      </c>
      <c r="P23" s="73"/>
      <c r="Q23" s="44" t="s">
        <v>4</v>
      </c>
      <c r="R23" s="60"/>
      <c r="S23" s="49" t="s">
        <v>4</v>
      </c>
      <c r="T23" s="46" t="s">
        <v>4</v>
      </c>
      <c r="U23" s="59">
        <v>20.33</v>
      </c>
      <c r="V23" s="67"/>
      <c r="W23" s="116"/>
      <c r="X23" s="116"/>
      <c r="Y23" s="16"/>
    </row>
    <row r="24" spans="1:31" ht="12.75">
      <c r="A24" s="37">
        <v>18</v>
      </c>
      <c r="B24" s="37" t="s">
        <v>40</v>
      </c>
      <c r="C24" s="253">
        <v>12.7</v>
      </c>
      <c r="D24" s="241"/>
      <c r="E24" s="55">
        <v>4.04</v>
      </c>
      <c r="F24" s="122"/>
      <c r="G24" s="70">
        <v>0.15</v>
      </c>
      <c r="H24" s="71"/>
      <c r="I24" s="56">
        <v>0.97</v>
      </c>
      <c r="J24" s="71"/>
      <c r="K24" s="55">
        <v>0.45</v>
      </c>
      <c r="L24" s="71"/>
      <c r="M24" s="55">
        <v>2.02</v>
      </c>
      <c r="N24" s="71"/>
      <c r="O24" s="47" t="s">
        <v>4</v>
      </c>
      <c r="P24" s="71"/>
      <c r="Q24" s="47" t="s">
        <v>4</v>
      </c>
      <c r="R24" s="61"/>
      <c r="S24" s="45" t="s">
        <v>4</v>
      </c>
      <c r="T24" s="46" t="s">
        <v>4</v>
      </c>
      <c r="U24" s="59">
        <v>20.33</v>
      </c>
      <c r="V24" s="60"/>
      <c r="W24" s="116"/>
      <c r="X24" s="116"/>
      <c r="Y24" s="16"/>
      <c r="AE24" s="112" t="s">
        <v>73</v>
      </c>
    </row>
    <row r="25" spans="1:25" ht="12.75">
      <c r="A25" s="37">
        <v>19</v>
      </c>
      <c r="B25" s="34" t="s">
        <v>41</v>
      </c>
      <c r="C25" s="253">
        <v>12.7</v>
      </c>
      <c r="D25" s="245"/>
      <c r="E25" s="55">
        <v>4.03</v>
      </c>
      <c r="F25" s="51"/>
      <c r="G25" s="59">
        <v>0.16</v>
      </c>
      <c r="H25" s="73"/>
      <c r="I25" s="56">
        <v>0.97</v>
      </c>
      <c r="J25" s="73"/>
      <c r="K25" s="55">
        <v>0.45</v>
      </c>
      <c r="L25" s="73"/>
      <c r="M25" s="55">
        <v>2.02</v>
      </c>
      <c r="N25" s="73"/>
      <c r="O25" s="44" t="s">
        <v>4</v>
      </c>
      <c r="P25" s="73"/>
      <c r="Q25" s="44" t="s">
        <v>4</v>
      </c>
      <c r="R25" s="61"/>
      <c r="S25" s="45" t="s">
        <v>4</v>
      </c>
      <c r="T25" s="50" t="s">
        <v>4</v>
      </c>
      <c r="U25" s="59">
        <v>20.33</v>
      </c>
      <c r="V25" s="60"/>
      <c r="W25" s="116"/>
      <c r="X25" s="116"/>
      <c r="Y25" s="16"/>
    </row>
    <row r="26" spans="1:25" ht="12.75">
      <c r="A26" s="34">
        <v>20</v>
      </c>
      <c r="B26" s="37" t="s">
        <v>10</v>
      </c>
      <c r="C26" s="246">
        <v>13</v>
      </c>
      <c r="D26" s="245"/>
      <c r="E26" s="55">
        <v>3.77</v>
      </c>
      <c r="F26" s="51"/>
      <c r="G26" s="59">
        <v>0.12</v>
      </c>
      <c r="H26" s="51"/>
      <c r="I26" s="56">
        <v>0.97</v>
      </c>
      <c r="J26" s="51"/>
      <c r="K26" s="55">
        <v>0.45</v>
      </c>
      <c r="L26" s="51"/>
      <c r="M26" s="55">
        <v>2.02</v>
      </c>
      <c r="N26" s="114"/>
      <c r="O26" s="59">
        <v>3.59</v>
      </c>
      <c r="P26" s="61"/>
      <c r="Q26" s="59">
        <v>0.12</v>
      </c>
      <c r="R26" s="61"/>
      <c r="S26" s="52" t="s">
        <v>4</v>
      </c>
      <c r="T26" s="46" t="s">
        <v>4</v>
      </c>
      <c r="U26" s="59">
        <v>24.04</v>
      </c>
      <c r="V26" s="60"/>
      <c r="W26" s="116"/>
      <c r="X26" s="116"/>
      <c r="Y26" s="16"/>
    </row>
    <row r="27" spans="1:25" ht="12.75">
      <c r="A27" s="37">
        <v>21</v>
      </c>
      <c r="B27" s="37" t="s">
        <v>14</v>
      </c>
      <c r="C27" s="246">
        <v>13</v>
      </c>
      <c r="D27" s="241"/>
      <c r="E27" s="55">
        <v>3.77</v>
      </c>
      <c r="F27" s="97"/>
      <c r="G27" s="70">
        <v>0.12</v>
      </c>
      <c r="H27" s="71"/>
      <c r="I27" s="56">
        <v>0.97</v>
      </c>
      <c r="J27" s="71"/>
      <c r="K27" s="55">
        <v>0.45</v>
      </c>
      <c r="L27" s="71"/>
      <c r="M27" s="55">
        <v>2.02</v>
      </c>
      <c r="N27" s="71"/>
      <c r="O27" s="59">
        <v>3.59</v>
      </c>
      <c r="P27" s="60"/>
      <c r="Q27" s="74">
        <v>0.12</v>
      </c>
      <c r="R27" s="60"/>
      <c r="S27" s="49" t="s">
        <v>4</v>
      </c>
      <c r="T27" s="46" t="s">
        <v>4</v>
      </c>
      <c r="U27" s="59">
        <v>24.04</v>
      </c>
      <c r="V27" s="97"/>
      <c r="W27" s="116"/>
      <c r="X27" s="116"/>
      <c r="Y27" s="16"/>
    </row>
    <row r="28" spans="1:25" ht="12.75">
      <c r="A28" s="37">
        <v>22</v>
      </c>
      <c r="B28" s="37" t="s">
        <v>18</v>
      </c>
      <c r="C28" s="246">
        <v>13</v>
      </c>
      <c r="D28" s="241"/>
      <c r="E28" s="55">
        <v>3.74</v>
      </c>
      <c r="F28" s="97"/>
      <c r="G28" s="70">
        <v>0.15</v>
      </c>
      <c r="H28" s="71"/>
      <c r="I28" s="56">
        <v>0.97</v>
      </c>
      <c r="J28" s="71"/>
      <c r="K28" s="55">
        <v>0.45</v>
      </c>
      <c r="L28" s="71"/>
      <c r="M28" s="55">
        <v>2.02</v>
      </c>
      <c r="N28" s="71"/>
      <c r="O28" s="59">
        <v>3.59</v>
      </c>
      <c r="P28" s="67"/>
      <c r="Q28" s="66">
        <v>0.12</v>
      </c>
      <c r="R28" s="63"/>
      <c r="S28" s="49" t="s">
        <v>4</v>
      </c>
      <c r="T28" s="46" t="s">
        <v>4</v>
      </c>
      <c r="U28" s="59">
        <v>24.04</v>
      </c>
      <c r="V28" s="60"/>
      <c r="W28" s="116"/>
      <c r="X28" s="116"/>
      <c r="Y28" s="16"/>
    </row>
    <row r="29" spans="1:25" ht="12.75">
      <c r="A29" s="37">
        <v>23</v>
      </c>
      <c r="B29" s="37" t="s">
        <v>19</v>
      </c>
      <c r="C29" s="246">
        <v>13</v>
      </c>
      <c r="D29" s="241">
        <v>19.21</v>
      </c>
      <c r="E29" s="57">
        <v>3.77</v>
      </c>
      <c r="F29" s="60">
        <v>5.95</v>
      </c>
      <c r="G29" s="70">
        <v>0.12</v>
      </c>
      <c r="H29" s="71">
        <v>0.18</v>
      </c>
      <c r="I29" s="56">
        <v>0.97</v>
      </c>
      <c r="J29" s="71">
        <v>1.45</v>
      </c>
      <c r="K29" s="55">
        <v>0.45</v>
      </c>
      <c r="L29" s="71">
        <v>0.67</v>
      </c>
      <c r="M29" s="55">
        <v>2.02</v>
      </c>
      <c r="N29" s="71">
        <v>3.02</v>
      </c>
      <c r="O29" s="59">
        <v>3.59</v>
      </c>
      <c r="P29" s="60">
        <v>5.31</v>
      </c>
      <c r="Q29" s="74">
        <v>0.12</v>
      </c>
      <c r="R29" s="60">
        <v>0.18</v>
      </c>
      <c r="S29" s="49" t="s">
        <v>4</v>
      </c>
      <c r="T29" s="46" t="s">
        <v>4</v>
      </c>
      <c r="U29" s="59">
        <v>24.04</v>
      </c>
      <c r="V29" s="60">
        <v>36.06</v>
      </c>
      <c r="W29" s="116"/>
      <c r="X29" s="116"/>
      <c r="Y29" s="16"/>
    </row>
    <row r="30" spans="1:25" ht="12.75">
      <c r="A30" s="37">
        <v>24</v>
      </c>
      <c r="B30" s="37" t="s">
        <v>21</v>
      </c>
      <c r="C30" s="246">
        <v>13</v>
      </c>
      <c r="D30" s="241"/>
      <c r="E30" s="57">
        <v>3.77</v>
      </c>
      <c r="F30" s="60"/>
      <c r="G30" s="70">
        <v>0.12</v>
      </c>
      <c r="H30" s="71"/>
      <c r="I30" s="56">
        <v>0.97</v>
      </c>
      <c r="J30" s="71"/>
      <c r="K30" s="55">
        <v>0.45</v>
      </c>
      <c r="L30" s="71"/>
      <c r="M30" s="55">
        <v>2.02</v>
      </c>
      <c r="N30" s="71"/>
      <c r="O30" s="59">
        <v>3.59</v>
      </c>
      <c r="P30" s="60"/>
      <c r="Q30" s="74">
        <v>0.12</v>
      </c>
      <c r="R30" s="60"/>
      <c r="S30" s="49" t="s">
        <v>4</v>
      </c>
      <c r="T30" s="46" t="s">
        <v>4</v>
      </c>
      <c r="U30" s="59">
        <v>24.04</v>
      </c>
      <c r="V30" s="60"/>
      <c r="W30" s="116"/>
      <c r="X30" s="116"/>
      <c r="Y30" s="16"/>
    </row>
    <row r="31" spans="1:25" ht="12.75">
      <c r="A31" s="37">
        <v>25</v>
      </c>
      <c r="B31" s="37" t="s">
        <v>22</v>
      </c>
      <c r="C31" s="246">
        <v>13</v>
      </c>
      <c r="D31" s="241">
        <v>19.21</v>
      </c>
      <c r="E31" s="57">
        <v>3.77</v>
      </c>
      <c r="F31" s="60">
        <v>5.94</v>
      </c>
      <c r="G31" s="70">
        <v>0.12</v>
      </c>
      <c r="H31" s="71">
        <v>0.19</v>
      </c>
      <c r="I31" s="56">
        <v>0.97</v>
      </c>
      <c r="J31" s="71">
        <v>1.45</v>
      </c>
      <c r="K31" s="55">
        <v>0.45</v>
      </c>
      <c r="L31" s="71">
        <v>0.67</v>
      </c>
      <c r="M31" s="55">
        <v>2.02</v>
      </c>
      <c r="N31" s="71">
        <v>3.02</v>
      </c>
      <c r="O31" s="59">
        <v>3.59</v>
      </c>
      <c r="P31" s="60">
        <v>5.31</v>
      </c>
      <c r="Q31" s="74">
        <v>0.12</v>
      </c>
      <c r="R31" s="60">
        <v>0.18</v>
      </c>
      <c r="S31" s="49" t="s">
        <v>4</v>
      </c>
      <c r="T31" s="46" t="s">
        <v>4</v>
      </c>
      <c r="U31" s="59">
        <v>24.04</v>
      </c>
      <c r="V31" s="60">
        <v>36.06</v>
      </c>
      <c r="W31" s="116"/>
      <c r="X31" s="116"/>
      <c r="Y31" s="116"/>
    </row>
    <row r="32" spans="1:25" ht="12.75">
      <c r="A32" s="37">
        <v>26</v>
      </c>
      <c r="B32" s="37" t="s">
        <v>23</v>
      </c>
      <c r="C32" s="246">
        <v>13</v>
      </c>
      <c r="D32" s="241">
        <v>19.21</v>
      </c>
      <c r="E32" s="57">
        <v>3.78</v>
      </c>
      <c r="F32" s="60">
        <v>5.97</v>
      </c>
      <c r="G32" s="70">
        <v>0.11</v>
      </c>
      <c r="H32" s="71">
        <v>0.16</v>
      </c>
      <c r="I32" s="56">
        <v>0.97</v>
      </c>
      <c r="J32" s="71">
        <v>1.45</v>
      </c>
      <c r="K32" s="55">
        <v>0.45</v>
      </c>
      <c r="L32" s="71">
        <v>0.67</v>
      </c>
      <c r="M32" s="55">
        <v>2.02</v>
      </c>
      <c r="N32" s="71">
        <v>3.02</v>
      </c>
      <c r="O32" s="59">
        <v>3.59</v>
      </c>
      <c r="P32" s="67">
        <v>5.31</v>
      </c>
      <c r="Q32" s="66">
        <v>0.12</v>
      </c>
      <c r="R32" s="63">
        <v>0.18</v>
      </c>
      <c r="S32" s="49" t="s">
        <v>4</v>
      </c>
      <c r="T32" s="46" t="s">
        <v>4</v>
      </c>
      <c r="U32" s="59">
        <v>24.04</v>
      </c>
      <c r="V32" s="60">
        <v>36.06</v>
      </c>
      <c r="W32" s="116"/>
      <c r="X32" s="116"/>
      <c r="Y32" s="116"/>
    </row>
    <row r="33" spans="1:25" ht="12.75">
      <c r="A33" s="37">
        <v>27</v>
      </c>
      <c r="B33" s="37" t="s">
        <v>24</v>
      </c>
      <c r="C33" s="246">
        <v>13</v>
      </c>
      <c r="D33" s="241">
        <v>19.21</v>
      </c>
      <c r="E33" s="57">
        <v>3.79</v>
      </c>
      <c r="F33" s="60">
        <v>5.97</v>
      </c>
      <c r="G33" s="70">
        <v>0.1</v>
      </c>
      <c r="H33" s="71">
        <v>0.16</v>
      </c>
      <c r="I33" s="56">
        <v>0.97</v>
      </c>
      <c r="J33" s="71">
        <v>1.45</v>
      </c>
      <c r="K33" s="55">
        <v>0.45</v>
      </c>
      <c r="L33" s="71">
        <v>0.67</v>
      </c>
      <c r="M33" s="55">
        <v>2.02</v>
      </c>
      <c r="N33" s="71">
        <v>3.02</v>
      </c>
      <c r="O33" s="59">
        <v>3.59</v>
      </c>
      <c r="P33" s="60">
        <v>5.31</v>
      </c>
      <c r="Q33" s="74">
        <v>0.12</v>
      </c>
      <c r="R33" s="60">
        <v>0.18</v>
      </c>
      <c r="S33" s="49" t="s">
        <v>4</v>
      </c>
      <c r="T33" s="46" t="s">
        <v>4</v>
      </c>
      <c r="U33" s="59">
        <v>24.04</v>
      </c>
      <c r="V33" s="60">
        <v>36.06</v>
      </c>
      <c r="W33" s="116"/>
      <c r="X33" s="116"/>
      <c r="Y33" s="116"/>
    </row>
    <row r="34" spans="1:25" ht="12.75">
      <c r="A34" s="37">
        <v>28</v>
      </c>
      <c r="B34" s="37" t="s">
        <v>27</v>
      </c>
      <c r="C34" s="246">
        <v>13</v>
      </c>
      <c r="D34" s="241"/>
      <c r="E34" s="55">
        <v>3.81</v>
      </c>
      <c r="F34" s="97"/>
      <c r="G34" s="70">
        <v>0.08</v>
      </c>
      <c r="H34" s="71"/>
      <c r="I34" s="56">
        <v>0.97</v>
      </c>
      <c r="J34" s="71"/>
      <c r="K34" s="55">
        <v>0.45</v>
      </c>
      <c r="L34" s="71"/>
      <c r="M34" s="55">
        <v>2.02</v>
      </c>
      <c r="N34" s="71"/>
      <c r="O34" s="59">
        <v>3.59</v>
      </c>
      <c r="P34" s="67"/>
      <c r="Q34" s="66">
        <v>0.12</v>
      </c>
      <c r="R34" s="63"/>
      <c r="S34" s="49" t="s">
        <v>4</v>
      </c>
      <c r="T34" s="46" t="s">
        <v>4</v>
      </c>
      <c r="U34" s="59">
        <v>24.04</v>
      </c>
      <c r="V34" s="60"/>
      <c r="W34" s="116"/>
      <c r="X34" s="116"/>
      <c r="Y34" s="16"/>
    </row>
    <row r="35" spans="1:25" ht="12.75">
      <c r="A35" s="34">
        <v>29</v>
      </c>
      <c r="B35" s="34" t="s">
        <v>29</v>
      </c>
      <c r="C35" s="246">
        <v>13</v>
      </c>
      <c r="D35" s="117"/>
      <c r="E35" s="55">
        <v>3.75</v>
      </c>
      <c r="F35" s="60"/>
      <c r="G35" s="59">
        <v>0.14</v>
      </c>
      <c r="H35" s="51"/>
      <c r="I35" s="56">
        <v>0.97</v>
      </c>
      <c r="J35" s="51"/>
      <c r="K35" s="55">
        <v>0.45</v>
      </c>
      <c r="L35" s="60"/>
      <c r="M35" s="55">
        <v>2.02</v>
      </c>
      <c r="N35" s="60"/>
      <c r="O35" s="59">
        <v>3.59</v>
      </c>
      <c r="P35" s="61"/>
      <c r="Q35" s="59">
        <v>0.12</v>
      </c>
      <c r="R35" s="60"/>
      <c r="S35" s="47" t="s">
        <v>4</v>
      </c>
      <c r="T35" s="46" t="s">
        <v>4</v>
      </c>
      <c r="U35" s="59">
        <v>24.04</v>
      </c>
      <c r="V35" s="60"/>
      <c r="W35" s="116"/>
      <c r="X35" s="116"/>
      <c r="Y35" s="16"/>
    </row>
    <row r="36" spans="1:25" ht="12.75">
      <c r="A36" s="37">
        <v>30</v>
      </c>
      <c r="B36" s="37" t="s">
        <v>30</v>
      </c>
      <c r="C36" s="246">
        <v>13</v>
      </c>
      <c r="D36" s="119"/>
      <c r="E36" s="55">
        <v>3.76</v>
      </c>
      <c r="F36" s="97"/>
      <c r="G36" s="70">
        <v>0.13</v>
      </c>
      <c r="H36" s="71"/>
      <c r="I36" s="56">
        <v>0.97</v>
      </c>
      <c r="J36" s="71"/>
      <c r="K36" s="55">
        <v>0.45</v>
      </c>
      <c r="L36" s="71"/>
      <c r="M36" s="55">
        <v>2.02</v>
      </c>
      <c r="N36" s="71"/>
      <c r="O36" s="59">
        <v>3.59</v>
      </c>
      <c r="P36" s="58"/>
      <c r="Q36" s="75">
        <v>0.12</v>
      </c>
      <c r="R36" s="58"/>
      <c r="S36" s="49" t="s">
        <v>4</v>
      </c>
      <c r="T36" s="46" t="s">
        <v>4</v>
      </c>
      <c r="U36" s="59">
        <v>24.04</v>
      </c>
      <c r="V36" s="60"/>
      <c r="W36" s="116"/>
      <c r="X36" s="116"/>
      <c r="Y36" s="16"/>
    </row>
    <row r="37" spans="1:25" ht="12.75">
      <c r="A37" s="37">
        <v>31</v>
      </c>
      <c r="B37" s="37" t="s">
        <v>33</v>
      </c>
      <c r="C37" s="246">
        <v>13</v>
      </c>
      <c r="D37" s="119"/>
      <c r="E37" s="55">
        <v>3.75</v>
      </c>
      <c r="F37" s="97"/>
      <c r="G37" s="70">
        <v>0.14</v>
      </c>
      <c r="H37" s="71"/>
      <c r="I37" s="56">
        <v>0.97</v>
      </c>
      <c r="J37" s="71"/>
      <c r="K37" s="55">
        <v>0.45</v>
      </c>
      <c r="L37" s="71"/>
      <c r="M37" s="55">
        <v>2.02</v>
      </c>
      <c r="N37" s="71"/>
      <c r="O37" s="59">
        <v>3.59</v>
      </c>
      <c r="P37" s="67"/>
      <c r="Q37" s="66">
        <v>0.12</v>
      </c>
      <c r="R37" s="63"/>
      <c r="S37" s="49" t="s">
        <v>4</v>
      </c>
      <c r="T37" s="46" t="s">
        <v>4</v>
      </c>
      <c r="U37" s="59">
        <v>24.04</v>
      </c>
      <c r="V37" s="60"/>
      <c r="W37" s="116"/>
      <c r="X37" s="116"/>
      <c r="Y37" s="16"/>
    </row>
    <row r="38" spans="1:25" ht="12.75">
      <c r="A38" s="37">
        <v>32</v>
      </c>
      <c r="B38" s="37" t="s">
        <v>35</v>
      </c>
      <c r="C38" s="246">
        <v>13</v>
      </c>
      <c r="D38" s="119"/>
      <c r="E38" s="55">
        <v>3.75</v>
      </c>
      <c r="F38" s="60"/>
      <c r="G38" s="70">
        <v>0.14</v>
      </c>
      <c r="H38" s="71"/>
      <c r="I38" s="56">
        <v>0.97</v>
      </c>
      <c r="J38" s="71"/>
      <c r="K38" s="55">
        <v>0.45</v>
      </c>
      <c r="L38" s="71"/>
      <c r="M38" s="55">
        <v>2.02</v>
      </c>
      <c r="N38" s="71"/>
      <c r="O38" s="59">
        <v>3.59</v>
      </c>
      <c r="P38" s="60"/>
      <c r="Q38" s="74">
        <v>0.12</v>
      </c>
      <c r="R38" s="60"/>
      <c r="S38" s="49" t="s">
        <v>4</v>
      </c>
      <c r="T38" s="46" t="s">
        <v>4</v>
      </c>
      <c r="U38" s="59">
        <v>24.04</v>
      </c>
      <c r="V38" s="60"/>
      <c r="W38" s="116"/>
      <c r="X38" s="116"/>
      <c r="Y38" s="16"/>
    </row>
    <row r="39" spans="1:25" ht="12.75">
      <c r="A39" s="34">
        <v>33</v>
      </c>
      <c r="B39" s="34" t="s">
        <v>36</v>
      </c>
      <c r="C39" s="246">
        <v>13</v>
      </c>
      <c r="D39" s="117"/>
      <c r="E39" s="55">
        <v>3.76</v>
      </c>
      <c r="F39" s="60"/>
      <c r="G39" s="59">
        <v>0.13</v>
      </c>
      <c r="H39" s="51"/>
      <c r="I39" s="56">
        <v>0.97</v>
      </c>
      <c r="J39" s="51"/>
      <c r="K39" s="55">
        <v>0.45</v>
      </c>
      <c r="L39" s="51"/>
      <c r="M39" s="55">
        <v>2.02</v>
      </c>
      <c r="N39" s="114"/>
      <c r="O39" s="59">
        <v>3.59</v>
      </c>
      <c r="P39" s="61"/>
      <c r="Q39" s="59">
        <v>0.12</v>
      </c>
      <c r="R39" s="61"/>
      <c r="S39" s="47" t="s">
        <v>4</v>
      </c>
      <c r="T39" s="46" t="s">
        <v>4</v>
      </c>
      <c r="U39" s="59">
        <v>24.04</v>
      </c>
      <c r="V39" s="60"/>
      <c r="W39" s="116"/>
      <c r="X39" s="116"/>
      <c r="Y39" s="16"/>
    </row>
    <row r="40" spans="1:25" ht="13.5" thickBot="1">
      <c r="A40" s="86">
        <v>34</v>
      </c>
      <c r="B40" s="86" t="s">
        <v>38</v>
      </c>
      <c r="C40" s="247">
        <v>13</v>
      </c>
      <c r="D40" s="120"/>
      <c r="E40" s="76">
        <v>3.76</v>
      </c>
      <c r="F40" s="123"/>
      <c r="G40" s="88">
        <v>0.13</v>
      </c>
      <c r="H40" s="91"/>
      <c r="I40" s="53">
        <v>0.97</v>
      </c>
      <c r="J40" s="91"/>
      <c r="K40" s="76">
        <v>0.45</v>
      </c>
      <c r="L40" s="91"/>
      <c r="M40" s="76">
        <v>2.02</v>
      </c>
      <c r="N40" s="91"/>
      <c r="O40" s="88">
        <v>3.59</v>
      </c>
      <c r="P40" s="94"/>
      <c r="Q40" s="93">
        <v>0.12</v>
      </c>
      <c r="R40" s="90"/>
      <c r="S40" s="95" t="s">
        <v>4</v>
      </c>
      <c r="T40" s="96" t="s">
        <v>4</v>
      </c>
      <c r="U40" s="54">
        <v>24.04</v>
      </c>
      <c r="V40" s="94"/>
      <c r="W40" s="116"/>
      <c r="X40" s="116"/>
      <c r="Y40" s="16"/>
    </row>
    <row r="41" spans="1:27" ht="12.75">
      <c r="A41" s="9"/>
      <c r="B41" s="9"/>
      <c r="C41" s="35"/>
      <c r="D41" s="38"/>
      <c r="E41" s="35"/>
      <c r="F41" s="38"/>
      <c r="G41" s="35"/>
      <c r="H41" s="38"/>
      <c r="I41" s="38"/>
      <c r="J41" s="38"/>
      <c r="K41" s="35"/>
      <c r="L41" s="38"/>
      <c r="M41" s="38"/>
      <c r="N41" s="15"/>
      <c r="O41" s="39"/>
      <c r="P41" s="35"/>
      <c r="Q41" s="39"/>
      <c r="R41" s="35"/>
      <c r="S41" s="39"/>
      <c r="T41" s="40"/>
      <c r="U41" s="41"/>
      <c r="V41" s="41"/>
      <c r="W41" s="16"/>
      <c r="X41" s="16"/>
      <c r="AA41" t="s">
        <v>73</v>
      </c>
    </row>
    <row r="42" spans="1:22" ht="12.75">
      <c r="A42" s="16"/>
      <c r="B42" s="16" t="s">
        <v>2</v>
      </c>
      <c r="C42" s="16"/>
      <c r="D42" s="17"/>
      <c r="E42" s="17"/>
      <c r="F42" s="17"/>
      <c r="G42" s="16"/>
      <c r="H42" s="16"/>
      <c r="I42" s="16"/>
      <c r="J42" s="16"/>
      <c r="K42" s="16"/>
      <c r="L42" s="16"/>
      <c r="M42" s="16"/>
      <c r="N42" s="16"/>
      <c r="O42" s="16"/>
      <c r="P42" s="16" t="s">
        <v>101</v>
      </c>
      <c r="Q42" s="16"/>
      <c r="R42" s="16"/>
      <c r="S42" s="16"/>
      <c r="T42" s="16"/>
      <c r="U42" s="16"/>
      <c r="V42" s="16"/>
    </row>
    <row r="43" spans="1:22" ht="12.75">
      <c r="A43" s="16"/>
      <c r="B43" s="16"/>
      <c r="C43" s="16"/>
      <c r="D43" s="17"/>
      <c r="E43" s="17"/>
      <c r="F43" s="17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2.75">
      <c r="A44" s="16"/>
      <c r="B44" s="16" t="s">
        <v>3</v>
      </c>
      <c r="C44" s="16"/>
      <c r="D44" s="17"/>
      <c r="E44" s="17"/>
      <c r="F44" s="17"/>
      <c r="G44" s="16"/>
      <c r="H44" s="16"/>
      <c r="I44" s="16"/>
      <c r="J44" s="16"/>
      <c r="K44" s="16"/>
      <c r="L44" s="16"/>
      <c r="M44" s="16"/>
      <c r="N44" s="16"/>
      <c r="O44" s="16"/>
      <c r="P44" s="16" t="s">
        <v>67</v>
      </c>
      <c r="Q44" s="16"/>
      <c r="R44" s="16"/>
      <c r="S44" s="16"/>
      <c r="T44" s="16"/>
      <c r="U44" s="16"/>
      <c r="V44" s="16"/>
    </row>
    <row r="45" spans="1:22" ht="12.75">
      <c r="A45" s="16"/>
      <c r="B45" s="250"/>
      <c r="C45" s="16"/>
      <c r="D45" s="254"/>
      <c r="E45" s="17"/>
      <c r="F45" s="17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2.75">
      <c r="A46" s="16"/>
      <c r="B46" s="248"/>
      <c r="C46" s="16"/>
      <c r="D46" s="254"/>
      <c r="E46" s="17"/>
      <c r="F46" s="17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2:4" ht="12.75">
      <c r="B47" s="249"/>
      <c r="D47" s="255"/>
    </row>
    <row r="49" spans="1:22" ht="15.75">
      <c r="A49" s="257" t="s">
        <v>73</v>
      </c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</row>
    <row r="50" spans="1:21" ht="13.5" thickBot="1">
      <c r="A50" s="3"/>
      <c r="J50" s="1"/>
      <c r="M50" s="2"/>
      <c r="Q50" s="4"/>
      <c r="R50" s="4"/>
      <c r="S50" s="4"/>
      <c r="T50" s="4"/>
      <c r="U50" s="4"/>
    </row>
    <row r="51" spans="1:22" ht="12.75">
      <c r="A51" s="18" t="s">
        <v>0</v>
      </c>
      <c r="B51" s="6"/>
      <c r="C51" s="258" t="s">
        <v>71</v>
      </c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60"/>
      <c r="U51" s="261" t="s">
        <v>58</v>
      </c>
      <c r="V51" s="262"/>
    </row>
    <row r="52" spans="1:22" ht="12.75">
      <c r="A52" s="10" t="s">
        <v>1</v>
      </c>
      <c r="B52" s="7" t="s">
        <v>43</v>
      </c>
      <c r="C52" s="19" t="s">
        <v>70</v>
      </c>
      <c r="D52" s="8"/>
      <c r="E52" s="9" t="s">
        <v>64</v>
      </c>
      <c r="F52" s="9"/>
      <c r="G52" s="19" t="s">
        <v>74</v>
      </c>
      <c r="H52" s="8"/>
      <c r="I52" s="235" t="s">
        <v>99</v>
      </c>
      <c r="J52" s="8"/>
      <c r="K52" s="235" t="s">
        <v>99</v>
      </c>
      <c r="L52" s="8"/>
      <c r="M52" s="19" t="s">
        <v>79</v>
      </c>
      <c r="N52" s="9"/>
      <c r="O52" s="236" t="s">
        <v>60</v>
      </c>
      <c r="P52" s="9"/>
      <c r="Q52" s="237" t="s">
        <v>100</v>
      </c>
      <c r="R52" s="9"/>
      <c r="S52" s="20" t="s">
        <v>52</v>
      </c>
      <c r="T52" s="21" t="s">
        <v>57</v>
      </c>
      <c r="U52" s="263"/>
      <c r="V52" s="264"/>
    </row>
    <row r="53" spans="1:22" ht="13.5" thickBot="1">
      <c r="A53" s="10"/>
      <c r="B53" s="11"/>
      <c r="C53" s="22" t="s">
        <v>62</v>
      </c>
      <c r="D53" s="23"/>
      <c r="E53" s="24" t="s">
        <v>65</v>
      </c>
      <c r="F53" s="24"/>
      <c r="G53" s="267" t="s">
        <v>75</v>
      </c>
      <c r="H53" s="268"/>
      <c r="I53" s="26" t="s">
        <v>97</v>
      </c>
      <c r="J53" s="25"/>
      <c r="K53" s="234" t="s">
        <v>98</v>
      </c>
      <c r="L53" s="233"/>
      <c r="M53" s="22" t="s">
        <v>48</v>
      </c>
      <c r="N53" s="12"/>
      <c r="O53" s="26" t="s">
        <v>49</v>
      </c>
      <c r="P53" s="12"/>
      <c r="Q53" s="26" t="s">
        <v>50</v>
      </c>
      <c r="R53" s="12"/>
      <c r="S53" s="20" t="s">
        <v>53</v>
      </c>
      <c r="T53" s="21" t="s">
        <v>55</v>
      </c>
      <c r="U53" s="265"/>
      <c r="V53" s="266"/>
    </row>
    <row r="54" spans="1:22" ht="13.5" thickBot="1">
      <c r="A54" s="10"/>
      <c r="B54" s="8"/>
      <c r="C54" s="124" t="s">
        <v>44</v>
      </c>
      <c r="D54" s="7" t="s">
        <v>45</v>
      </c>
      <c r="E54" s="124" t="s">
        <v>44</v>
      </c>
      <c r="F54" s="7" t="s">
        <v>45</v>
      </c>
      <c r="G54" s="27" t="s">
        <v>44</v>
      </c>
      <c r="H54" s="28" t="s">
        <v>45</v>
      </c>
      <c r="I54" s="27" t="s">
        <v>44</v>
      </c>
      <c r="J54" s="28" t="s">
        <v>45</v>
      </c>
      <c r="K54" s="27" t="s">
        <v>44</v>
      </c>
      <c r="L54" s="28" t="s">
        <v>45</v>
      </c>
      <c r="M54" s="27" t="s">
        <v>44</v>
      </c>
      <c r="N54" s="29" t="s">
        <v>45</v>
      </c>
      <c r="O54" s="27" t="s">
        <v>44</v>
      </c>
      <c r="P54" s="29" t="s">
        <v>45</v>
      </c>
      <c r="Q54" s="27" t="s">
        <v>44</v>
      </c>
      <c r="R54" s="29" t="s">
        <v>45</v>
      </c>
      <c r="S54" s="20" t="s">
        <v>54</v>
      </c>
      <c r="T54" s="21" t="s">
        <v>56</v>
      </c>
      <c r="U54" s="242" t="s">
        <v>44</v>
      </c>
      <c r="V54" s="243" t="s">
        <v>45</v>
      </c>
    </row>
    <row r="55" spans="1:22" ht="12.75">
      <c r="A55" s="98">
        <v>1</v>
      </c>
      <c r="B55" s="99" t="s">
        <v>8</v>
      </c>
      <c r="C55" s="100">
        <v>12.7</v>
      </c>
      <c r="D55" s="101"/>
      <c r="E55" s="100">
        <f>U55-C55-G55-I55-K55-M55</f>
        <v>4.029999999999999</v>
      </c>
      <c r="F55" s="101"/>
      <c r="G55" s="100">
        <v>0.16</v>
      </c>
      <c r="H55" s="102"/>
      <c r="I55" s="103">
        <v>0.97</v>
      </c>
      <c r="J55" s="102"/>
      <c r="K55" s="100">
        <v>0.45</v>
      </c>
      <c r="L55" s="102"/>
      <c r="M55" s="100">
        <v>2.02</v>
      </c>
      <c r="N55" s="106"/>
      <c r="O55" s="107" t="s">
        <v>4</v>
      </c>
      <c r="P55" s="108"/>
      <c r="Q55" s="107" t="s">
        <v>4</v>
      </c>
      <c r="R55" s="108"/>
      <c r="S55" s="107" t="s">
        <v>4</v>
      </c>
      <c r="T55" s="109" t="s">
        <v>4</v>
      </c>
      <c r="U55" s="110">
        <v>20.33</v>
      </c>
      <c r="V55" s="104"/>
    </row>
    <row r="56" spans="1:22" ht="12.75">
      <c r="A56" s="10">
        <v>2</v>
      </c>
      <c r="B56" s="36" t="s">
        <v>9</v>
      </c>
      <c r="C56" s="59">
        <v>12.7</v>
      </c>
      <c r="D56" s="68"/>
      <c r="E56" s="59">
        <f>U56-C56-G56-I56-K56-M56</f>
        <v>4.029999999999999</v>
      </c>
      <c r="F56" s="69"/>
      <c r="G56" s="70">
        <v>0.16</v>
      </c>
      <c r="H56" s="71"/>
      <c r="I56" s="56">
        <v>0.97</v>
      </c>
      <c r="J56" s="71"/>
      <c r="K56" s="59">
        <v>0.45</v>
      </c>
      <c r="L56" s="71"/>
      <c r="M56" s="55">
        <v>2.02</v>
      </c>
      <c r="N56" s="72"/>
      <c r="O56" s="44" t="s">
        <v>4</v>
      </c>
      <c r="P56" s="73"/>
      <c r="Q56" s="44" t="s">
        <v>4</v>
      </c>
      <c r="R56" s="74"/>
      <c r="S56" s="45" t="s">
        <v>4</v>
      </c>
      <c r="T56" s="46" t="s">
        <v>4</v>
      </c>
      <c r="U56" s="62">
        <v>20.33</v>
      </c>
      <c r="V56" s="60"/>
    </row>
    <row r="57" spans="1:22" ht="13.5" thickBot="1">
      <c r="A57" s="86">
        <v>3</v>
      </c>
      <c r="B57" s="87" t="s">
        <v>28</v>
      </c>
      <c r="C57" s="88">
        <v>12.7</v>
      </c>
      <c r="D57" s="89"/>
      <c r="E57" s="88">
        <f>U57-C57-G57-I57-K57-M57</f>
        <v>3.989999999999999</v>
      </c>
      <c r="F57" s="90"/>
      <c r="G57" s="88">
        <v>0.2</v>
      </c>
      <c r="H57" s="91"/>
      <c r="I57" s="53">
        <v>0.97</v>
      </c>
      <c r="J57" s="91"/>
      <c r="K57" s="88">
        <v>0.45</v>
      </c>
      <c r="L57" s="91"/>
      <c r="M57" s="76">
        <v>2.02</v>
      </c>
      <c r="N57" s="93"/>
      <c r="O57" s="92" t="s">
        <v>4</v>
      </c>
      <c r="P57" s="91"/>
      <c r="Q57" s="92" t="s">
        <v>4</v>
      </c>
      <c r="R57" s="94"/>
      <c r="S57" s="95" t="s">
        <v>4</v>
      </c>
      <c r="T57" s="96" t="s">
        <v>4</v>
      </c>
      <c r="U57" s="111">
        <v>20.33</v>
      </c>
      <c r="V57" s="79"/>
    </row>
    <row r="61" spans="1:18" ht="15">
      <c r="A61" s="16"/>
      <c r="B61" s="84" t="s">
        <v>2</v>
      </c>
      <c r="C61" s="84"/>
      <c r="D61" s="85"/>
      <c r="E61" s="85"/>
      <c r="F61" s="85"/>
      <c r="G61" s="84"/>
      <c r="H61" s="84"/>
      <c r="I61" s="84"/>
      <c r="J61" s="84"/>
      <c r="K61" s="84"/>
      <c r="L61" s="84"/>
      <c r="M61" s="84"/>
      <c r="N61" s="84"/>
      <c r="O61" s="84"/>
      <c r="P61" s="84" t="s">
        <v>101</v>
      </c>
      <c r="Q61" s="84"/>
      <c r="R61" s="84"/>
    </row>
    <row r="62" spans="1:18" ht="15">
      <c r="A62" s="16"/>
      <c r="B62" s="84"/>
      <c r="C62" s="84"/>
      <c r="D62" s="85"/>
      <c r="E62" s="85"/>
      <c r="F62" s="85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</row>
    <row r="63" spans="1:18" ht="15">
      <c r="A63" s="16"/>
      <c r="B63" s="84" t="s">
        <v>3</v>
      </c>
      <c r="C63" s="84"/>
      <c r="D63" s="85"/>
      <c r="E63" s="85"/>
      <c r="F63" s="85"/>
      <c r="G63" s="84"/>
      <c r="H63" s="84"/>
      <c r="I63" s="84"/>
      <c r="J63" s="84"/>
      <c r="K63" s="84"/>
      <c r="L63" s="84"/>
      <c r="M63" s="84"/>
      <c r="N63" s="84"/>
      <c r="O63" s="84"/>
      <c r="P63" s="84" t="s">
        <v>67</v>
      </c>
      <c r="Q63" s="84"/>
      <c r="R63" s="84"/>
    </row>
    <row r="76" ht="12.75">
      <c r="A76" s="112" t="s">
        <v>73</v>
      </c>
    </row>
    <row r="77" spans="1:22" ht="15.75">
      <c r="A77" s="257" t="s">
        <v>96</v>
      </c>
      <c r="B77" s="257"/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</row>
    <row r="78" spans="1:21" ht="13.5" thickBot="1">
      <c r="A78" s="3"/>
      <c r="J78" s="1"/>
      <c r="M78" s="2"/>
      <c r="Q78" s="4"/>
      <c r="R78" s="4"/>
      <c r="S78" s="4"/>
      <c r="T78" s="4"/>
      <c r="U78" s="4"/>
    </row>
    <row r="79" spans="1:22" ht="12.75">
      <c r="A79" s="18" t="s">
        <v>0</v>
      </c>
      <c r="B79" s="6"/>
      <c r="C79" s="258" t="s">
        <v>103</v>
      </c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60"/>
      <c r="U79" s="261" t="s">
        <v>58</v>
      </c>
      <c r="V79" s="262"/>
    </row>
    <row r="80" spans="1:22" ht="12.75">
      <c r="A80" s="10" t="s">
        <v>1</v>
      </c>
      <c r="B80" s="7" t="s">
        <v>43</v>
      </c>
      <c r="C80" s="19" t="s">
        <v>102</v>
      </c>
      <c r="D80" s="8"/>
      <c r="E80" s="9" t="s">
        <v>64</v>
      </c>
      <c r="F80" s="9"/>
      <c r="G80" s="19" t="s">
        <v>74</v>
      </c>
      <c r="H80" s="8"/>
      <c r="I80" s="235" t="s">
        <v>99</v>
      </c>
      <c r="J80" s="8"/>
      <c r="K80" s="235" t="s">
        <v>99</v>
      </c>
      <c r="L80" s="8"/>
      <c r="M80" s="235" t="s">
        <v>104</v>
      </c>
      <c r="N80" s="256"/>
      <c r="O80" s="236" t="s">
        <v>60</v>
      </c>
      <c r="P80" s="9"/>
      <c r="Q80" s="237" t="s">
        <v>100</v>
      </c>
      <c r="R80" s="9"/>
      <c r="S80" s="20" t="s">
        <v>52</v>
      </c>
      <c r="T80" s="21" t="s">
        <v>57</v>
      </c>
      <c r="U80" s="263"/>
      <c r="V80" s="264"/>
    </row>
    <row r="81" spans="1:22" ht="13.5" thickBot="1">
      <c r="A81" s="10"/>
      <c r="B81" s="11"/>
      <c r="C81" s="22" t="s">
        <v>62</v>
      </c>
      <c r="D81" s="23"/>
      <c r="E81" s="24" t="s">
        <v>65</v>
      </c>
      <c r="F81" s="24"/>
      <c r="G81" s="267" t="s">
        <v>75</v>
      </c>
      <c r="H81" s="268"/>
      <c r="I81" s="26" t="s">
        <v>97</v>
      </c>
      <c r="J81" s="25"/>
      <c r="K81" s="234" t="s">
        <v>98</v>
      </c>
      <c r="L81" s="233"/>
      <c r="M81" s="22" t="s">
        <v>48</v>
      </c>
      <c r="N81" s="12"/>
      <c r="O81" s="26" t="s">
        <v>49</v>
      </c>
      <c r="P81" s="12"/>
      <c r="Q81" s="26" t="s">
        <v>50</v>
      </c>
      <c r="R81" s="12"/>
      <c r="S81" s="20" t="s">
        <v>53</v>
      </c>
      <c r="T81" s="21" t="s">
        <v>55</v>
      </c>
      <c r="U81" s="265"/>
      <c r="V81" s="266"/>
    </row>
    <row r="82" spans="1:22" ht="13.5" thickBot="1">
      <c r="A82" s="13"/>
      <c r="B82" s="14"/>
      <c r="C82" s="27" t="s">
        <v>44</v>
      </c>
      <c r="D82" s="28" t="s">
        <v>45</v>
      </c>
      <c r="E82" s="27" t="s">
        <v>44</v>
      </c>
      <c r="F82" s="28" t="s">
        <v>45</v>
      </c>
      <c r="G82" s="27" t="s">
        <v>44</v>
      </c>
      <c r="H82" s="28" t="s">
        <v>45</v>
      </c>
      <c r="I82" s="27" t="s">
        <v>44</v>
      </c>
      <c r="J82" s="28" t="s">
        <v>45</v>
      </c>
      <c r="K82" s="27" t="s">
        <v>44</v>
      </c>
      <c r="L82" s="28" t="s">
        <v>45</v>
      </c>
      <c r="M82" s="27" t="s">
        <v>44</v>
      </c>
      <c r="N82" s="29" t="s">
        <v>45</v>
      </c>
      <c r="O82" s="27" t="s">
        <v>44</v>
      </c>
      <c r="P82" s="29" t="s">
        <v>45</v>
      </c>
      <c r="Q82" s="27" t="s">
        <v>44</v>
      </c>
      <c r="R82" s="29" t="s">
        <v>45</v>
      </c>
      <c r="S82" s="30" t="s">
        <v>54</v>
      </c>
      <c r="T82" s="31" t="s">
        <v>56</v>
      </c>
      <c r="U82" s="32" t="s">
        <v>44</v>
      </c>
      <c r="V82" s="33" t="s">
        <v>45</v>
      </c>
    </row>
    <row r="83" spans="1:22" ht="13.5" thickBot="1">
      <c r="A83" s="13">
        <v>1</v>
      </c>
      <c r="B83" s="14" t="s">
        <v>69</v>
      </c>
      <c r="C83" s="76">
        <v>12.7</v>
      </c>
      <c r="D83" s="77"/>
      <c r="E83" s="76">
        <f>U83-C83-G83-I83-K83-M83</f>
        <v>4.01</v>
      </c>
      <c r="F83" s="77"/>
      <c r="G83" s="76">
        <v>0.18</v>
      </c>
      <c r="H83" s="78"/>
      <c r="I83" s="53">
        <v>0.97</v>
      </c>
      <c r="J83" s="78"/>
      <c r="K83" s="76">
        <v>0.45</v>
      </c>
      <c r="L83" s="78"/>
      <c r="M83" s="76">
        <v>2.02</v>
      </c>
      <c r="N83" s="80"/>
      <c r="O83" s="53" t="s">
        <v>4</v>
      </c>
      <c r="P83" s="81"/>
      <c r="Q83" s="53" t="s">
        <v>4</v>
      </c>
      <c r="R83" s="81"/>
      <c r="S83" s="82" t="s">
        <v>4</v>
      </c>
      <c r="T83" s="83" t="s">
        <v>4</v>
      </c>
      <c r="U83" s="54">
        <v>20.33</v>
      </c>
      <c r="V83" s="79"/>
    </row>
    <row r="88" spans="1:18" ht="15">
      <c r="A88" s="16"/>
      <c r="B88" s="84" t="s">
        <v>2</v>
      </c>
      <c r="C88" s="84"/>
      <c r="D88" s="85"/>
      <c r="E88" s="85"/>
      <c r="F88" s="85"/>
      <c r="G88" s="84"/>
      <c r="H88" s="84"/>
      <c r="I88" s="84"/>
      <c r="J88" s="84"/>
      <c r="K88" s="84"/>
      <c r="L88" s="84"/>
      <c r="M88" s="84"/>
      <c r="N88" s="84"/>
      <c r="O88" s="84"/>
      <c r="P88" s="84" t="s">
        <v>101</v>
      </c>
      <c r="Q88" s="84"/>
      <c r="R88" s="84"/>
    </row>
    <row r="89" spans="1:18" ht="15">
      <c r="A89" s="16"/>
      <c r="B89" s="84"/>
      <c r="C89" s="84"/>
      <c r="D89" s="85"/>
      <c r="E89" s="85"/>
      <c r="F89" s="85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16"/>
    </row>
    <row r="90" spans="1:18" ht="15">
      <c r="A90" s="16"/>
      <c r="B90" s="84" t="s">
        <v>3</v>
      </c>
      <c r="C90" s="84"/>
      <c r="D90" s="85"/>
      <c r="E90" s="85"/>
      <c r="F90" s="85"/>
      <c r="G90" s="84"/>
      <c r="H90" s="84"/>
      <c r="I90" s="84"/>
      <c r="J90" s="84"/>
      <c r="K90" s="84"/>
      <c r="L90" s="84"/>
      <c r="M90" s="84"/>
      <c r="N90" s="84"/>
      <c r="O90" s="84"/>
      <c r="P90" s="84" t="s">
        <v>67</v>
      </c>
      <c r="Q90" s="84"/>
      <c r="R90" s="16"/>
    </row>
  </sheetData>
  <sheetProtection/>
  <mergeCells count="13">
    <mergeCell ref="A1:V1"/>
    <mergeCell ref="C3:T3"/>
    <mergeCell ref="U3:V5"/>
    <mergeCell ref="G5:H5"/>
    <mergeCell ref="S5:S6"/>
    <mergeCell ref="A49:V49"/>
    <mergeCell ref="A77:V77"/>
    <mergeCell ref="C79:T79"/>
    <mergeCell ref="U79:V81"/>
    <mergeCell ref="G81:H81"/>
    <mergeCell ref="C51:T51"/>
    <mergeCell ref="U51:V53"/>
    <mergeCell ref="G53:H53"/>
  </mergeCells>
  <printOptions/>
  <pageMargins left="0.5905511811023623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3"/>
  <sheetViews>
    <sheetView zoomScalePageLayoutView="0" workbookViewId="0" topLeftCell="A31">
      <selection activeCell="AE34" sqref="AE34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4" width="8.8515625" style="0" customWidth="1"/>
    <col min="5" max="5" width="6.421875" style="0" hidden="1" customWidth="1"/>
    <col min="6" max="6" width="5.7109375" style="0" hidden="1" customWidth="1"/>
    <col min="7" max="8" width="6.7109375" style="0" hidden="1" customWidth="1"/>
    <col min="9" max="9" width="5.7109375" style="0" hidden="1" customWidth="1"/>
    <col min="10" max="10" width="7.00390625" style="0" hidden="1" customWidth="1"/>
    <col min="11" max="11" width="6.140625" style="0" hidden="1" customWidth="1"/>
    <col min="12" max="12" width="7.28125" style="0" hidden="1" customWidth="1"/>
    <col min="13" max="13" width="6.140625" style="0" hidden="1" customWidth="1"/>
    <col min="14" max="14" width="6.28125" style="0" hidden="1" customWidth="1"/>
    <col min="15" max="16" width="8.8515625" style="0" customWidth="1"/>
    <col min="17" max="17" width="6.00390625" style="0" hidden="1" customWidth="1"/>
    <col min="18" max="18" width="6.8515625" style="0" hidden="1" customWidth="1"/>
    <col min="19" max="19" width="7.140625" style="0" hidden="1" customWidth="1"/>
    <col min="20" max="20" width="6.140625" style="0" hidden="1" customWidth="1"/>
    <col min="21" max="21" width="8.8515625" style="0" customWidth="1"/>
    <col min="22" max="22" width="5.140625" style="0" hidden="1" customWidth="1"/>
    <col min="23" max="24" width="6.28125" style="0" hidden="1" customWidth="1"/>
    <col min="25" max="25" width="15.7109375" style="0" hidden="1" customWidth="1"/>
    <col min="26" max="27" width="0" style="0" hidden="1" customWidth="1"/>
  </cols>
  <sheetData>
    <row r="1" spans="16:29" ht="12.75" customHeight="1">
      <c r="P1" s="276" t="s">
        <v>83</v>
      </c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</row>
    <row r="2" spans="16:29" ht="12.75">
      <c r="P2" s="276" t="s">
        <v>84</v>
      </c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</row>
    <row r="4" spans="1:32" ht="15.75" customHeight="1">
      <c r="A4" s="277" t="s">
        <v>95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128"/>
      <c r="AE4" s="128"/>
      <c r="AF4" s="128"/>
    </row>
    <row r="5" spans="1:32" ht="13.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128"/>
      <c r="AE5" s="128"/>
      <c r="AF5" s="128"/>
    </row>
    <row r="6" spans="1:32" ht="13.5" customHeight="1" thickBo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8"/>
      <c r="AF6" s="128"/>
    </row>
    <row r="7" spans="1:28" ht="15.75" thickBot="1">
      <c r="A7" s="130" t="s">
        <v>0</v>
      </c>
      <c r="B7" s="131"/>
      <c r="C7" s="278" t="s">
        <v>68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80"/>
      <c r="W7" s="261" t="s">
        <v>58</v>
      </c>
      <c r="X7" s="262"/>
      <c r="Y7" s="1"/>
      <c r="Z7" s="1"/>
      <c r="AA7" s="1"/>
      <c r="AB7" s="126"/>
    </row>
    <row r="8" spans="1:28" ht="15">
      <c r="A8" s="132" t="s">
        <v>1</v>
      </c>
      <c r="B8" s="133" t="s">
        <v>43</v>
      </c>
      <c r="C8" s="283" t="s">
        <v>66</v>
      </c>
      <c r="D8" s="284"/>
      <c r="E8" s="134" t="s">
        <v>64</v>
      </c>
      <c r="F8" s="134"/>
      <c r="G8" s="135" t="s">
        <v>74</v>
      </c>
      <c r="H8" s="136"/>
      <c r="I8" s="135" t="s">
        <v>63</v>
      </c>
      <c r="J8" s="136"/>
      <c r="K8" s="135" t="s">
        <v>63</v>
      </c>
      <c r="L8" s="136"/>
      <c r="M8" s="135" t="s">
        <v>59</v>
      </c>
      <c r="N8" s="136"/>
      <c r="O8" s="289" t="s">
        <v>79</v>
      </c>
      <c r="P8" s="290"/>
      <c r="Q8" s="138" t="s">
        <v>60</v>
      </c>
      <c r="R8" s="134"/>
      <c r="S8" s="138" t="s">
        <v>51</v>
      </c>
      <c r="T8" s="134"/>
      <c r="U8" s="139" t="s">
        <v>80</v>
      </c>
      <c r="V8" s="140"/>
      <c r="W8" s="263"/>
      <c r="X8" s="264"/>
      <c r="AB8" s="126"/>
    </row>
    <row r="9" spans="1:28" ht="14.25" customHeight="1" thickBot="1">
      <c r="A9" s="132"/>
      <c r="B9" s="141"/>
      <c r="C9" s="285" t="s">
        <v>62</v>
      </c>
      <c r="D9" s="286"/>
      <c r="E9" s="142" t="s">
        <v>65</v>
      </c>
      <c r="F9" s="142"/>
      <c r="G9" s="271" t="s">
        <v>75</v>
      </c>
      <c r="H9" s="272"/>
      <c r="I9" s="143" t="s">
        <v>47</v>
      </c>
      <c r="J9" s="144"/>
      <c r="K9" s="143" t="s">
        <v>61</v>
      </c>
      <c r="L9" s="144"/>
      <c r="M9" s="143" t="s">
        <v>46</v>
      </c>
      <c r="N9" s="145"/>
      <c r="O9" s="273" t="s">
        <v>48</v>
      </c>
      <c r="P9" s="274"/>
      <c r="Q9" s="143" t="s">
        <v>49</v>
      </c>
      <c r="R9" s="146"/>
      <c r="S9" s="143" t="s">
        <v>50</v>
      </c>
      <c r="T9" s="146"/>
      <c r="U9" s="281" t="s">
        <v>81</v>
      </c>
      <c r="V9" s="140"/>
      <c r="W9" s="265"/>
      <c r="X9" s="266"/>
      <c r="Y9" s="16"/>
      <c r="Z9" s="16" t="s">
        <v>76</v>
      </c>
      <c r="AB9" s="126"/>
    </row>
    <row r="10" spans="1:28" ht="15.75" thickBot="1">
      <c r="A10" s="147"/>
      <c r="B10" s="148"/>
      <c r="C10" s="149" t="s">
        <v>44</v>
      </c>
      <c r="D10" s="150" t="s">
        <v>45</v>
      </c>
      <c r="E10" s="149" t="s">
        <v>44</v>
      </c>
      <c r="F10" s="150" t="s">
        <v>45</v>
      </c>
      <c r="G10" s="149" t="s">
        <v>44</v>
      </c>
      <c r="H10" s="150" t="s">
        <v>45</v>
      </c>
      <c r="I10" s="149" t="s">
        <v>44</v>
      </c>
      <c r="J10" s="150" t="s">
        <v>45</v>
      </c>
      <c r="K10" s="149" t="s">
        <v>44</v>
      </c>
      <c r="L10" s="150" t="s">
        <v>45</v>
      </c>
      <c r="M10" s="149" t="s">
        <v>44</v>
      </c>
      <c r="N10" s="150" t="s">
        <v>45</v>
      </c>
      <c r="O10" s="149" t="s">
        <v>44</v>
      </c>
      <c r="P10" s="151" t="s">
        <v>45</v>
      </c>
      <c r="Q10" s="149" t="s">
        <v>44</v>
      </c>
      <c r="R10" s="151" t="s">
        <v>45</v>
      </c>
      <c r="S10" s="149" t="s">
        <v>44</v>
      </c>
      <c r="T10" s="151" t="s">
        <v>45</v>
      </c>
      <c r="U10" s="282"/>
      <c r="V10" s="152"/>
      <c r="W10" s="32" t="s">
        <v>44</v>
      </c>
      <c r="X10" s="33" t="s">
        <v>45</v>
      </c>
      <c r="Y10" s="16"/>
      <c r="Z10" s="16"/>
      <c r="AA10" t="s">
        <v>77</v>
      </c>
      <c r="AB10" s="126"/>
    </row>
    <row r="11" spans="1:28" ht="15">
      <c r="A11" s="210">
        <v>1</v>
      </c>
      <c r="B11" s="211" t="s">
        <v>6</v>
      </c>
      <c r="C11" s="153">
        <v>13.99</v>
      </c>
      <c r="D11" s="244"/>
      <c r="E11" s="154">
        <f>Z11-C11-G11-I11-K11</f>
        <v>3.2900000000000014</v>
      </c>
      <c r="F11" s="155"/>
      <c r="G11" s="154">
        <v>0.64</v>
      </c>
      <c r="H11" s="155"/>
      <c r="I11" s="213">
        <v>0.92</v>
      </c>
      <c r="J11" s="155"/>
      <c r="K11" s="154">
        <v>0.44</v>
      </c>
      <c r="L11" s="155"/>
      <c r="M11" s="216" t="s">
        <v>5</v>
      </c>
      <c r="N11" s="155"/>
      <c r="O11" s="159" t="s">
        <v>4</v>
      </c>
      <c r="P11" s="160"/>
      <c r="Q11" s="216" t="s">
        <v>4</v>
      </c>
      <c r="R11" s="217"/>
      <c r="S11" s="216" t="s">
        <v>4</v>
      </c>
      <c r="T11" s="217"/>
      <c r="U11" s="153">
        <v>25</v>
      </c>
      <c r="V11" s="161" t="s">
        <v>4</v>
      </c>
      <c r="W11" s="110">
        <f>C11+E11+G11+I11+K11+U11</f>
        <v>44.28</v>
      </c>
      <c r="X11" s="104"/>
      <c r="Y11" s="116">
        <f>C11+G11+I11+K11+E11</f>
        <v>19.28</v>
      </c>
      <c r="Z11" s="116">
        <v>19.28</v>
      </c>
      <c r="AA11">
        <v>17.48</v>
      </c>
      <c r="AB11" s="126"/>
    </row>
    <row r="12" spans="1:28" ht="15">
      <c r="A12" s="162">
        <v>2</v>
      </c>
      <c r="B12" s="163" t="s">
        <v>42</v>
      </c>
      <c r="C12" s="164">
        <v>12.7</v>
      </c>
      <c r="D12" s="165"/>
      <c r="E12" s="156">
        <f>W12-C12-G12-I12-K12</f>
        <v>3.220000000000002</v>
      </c>
      <c r="F12" s="166"/>
      <c r="G12" s="167">
        <v>0</v>
      </c>
      <c r="H12" s="166"/>
      <c r="I12" s="157">
        <v>0.92</v>
      </c>
      <c r="J12" s="166"/>
      <c r="K12" s="156">
        <v>0.44</v>
      </c>
      <c r="L12" s="166"/>
      <c r="M12" s="167">
        <v>0.05</v>
      </c>
      <c r="N12" s="168"/>
      <c r="O12" s="167" t="s">
        <v>4</v>
      </c>
      <c r="P12" s="169"/>
      <c r="Q12" s="170" t="s">
        <v>4</v>
      </c>
      <c r="R12" s="171"/>
      <c r="S12" s="170" t="s">
        <v>4</v>
      </c>
      <c r="T12" s="171"/>
      <c r="U12" s="172" t="s">
        <v>4</v>
      </c>
      <c r="V12" s="173" t="s">
        <v>4</v>
      </c>
      <c r="W12" s="57">
        <v>17.28</v>
      </c>
      <c r="X12" s="60"/>
      <c r="Y12" s="116">
        <f>C12+G12+I12+K12+E12</f>
        <v>17.28</v>
      </c>
      <c r="Z12" s="116">
        <v>17.15</v>
      </c>
      <c r="AB12" s="126"/>
    </row>
    <row r="13" spans="1:28" ht="15">
      <c r="A13" s="162">
        <v>3</v>
      </c>
      <c r="B13" s="163" t="s">
        <v>16</v>
      </c>
      <c r="C13" s="164">
        <v>12.7</v>
      </c>
      <c r="D13" s="165"/>
      <c r="E13" s="156">
        <f>W13-C13-G13-I13-K13</f>
        <v>3.4099999999999997</v>
      </c>
      <c r="F13" s="166"/>
      <c r="G13" s="167">
        <v>0.23</v>
      </c>
      <c r="H13" s="166"/>
      <c r="I13" s="157">
        <v>0.92</v>
      </c>
      <c r="J13" s="166"/>
      <c r="K13" s="156">
        <v>0.44</v>
      </c>
      <c r="L13" s="166"/>
      <c r="M13" s="167">
        <v>0.05</v>
      </c>
      <c r="N13" s="168"/>
      <c r="O13" s="174" t="s">
        <v>4</v>
      </c>
      <c r="P13" s="169"/>
      <c r="Q13" s="175" t="s">
        <v>4</v>
      </c>
      <c r="R13" s="171"/>
      <c r="S13" s="175" t="s">
        <v>4</v>
      </c>
      <c r="T13" s="171"/>
      <c r="U13" s="173" t="s">
        <v>4</v>
      </c>
      <c r="V13" s="173" t="s">
        <v>4</v>
      </c>
      <c r="W13" s="57">
        <v>17.7</v>
      </c>
      <c r="X13" s="60"/>
      <c r="Y13" s="116">
        <f>C13+G13+I13+K13+E13</f>
        <v>17.7</v>
      </c>
      <c r="Z13" s="116">
        <v>17.57</v>
      </c>
      <c r="AB13" s="126"/>
    </row>
    <row r="14" spans="1:28" ht="15">
      <c r="A14" s="162">
        <v>4</v>
      </c>
      <c r="B14" s="163" t="s">
        <v>17</v>
      </c>
      <c r="C14" s="164">
        <v>12.7</v>
      </c>
      <c r="D14" s="165"/>
      <c r="E14" s="156">
        <f>W14-C14-G14-I14-K14</f>
        <v>3.4</v>
      </c>
      <c r="F14" s="166"/>
      <c r="G14" s="167">
        <v>0.24</v>
      </c>
      <c r="H14" s="166"/>
      <c r="I14" s="157">
        <v>0.92</v>
      </c>
      <c r="J14" s="166"/>
      <c r="K14" s="156">
        <v>0.44</v>
      </c>
      <c r="L14" s="166"/>
      <c r="M14" s="167">
        <v>0.05</v>
      </c>
      <c r="N14" s="168"/>
      <c r="O14" s="174" t="s">
        <v>4</v>
      </c>
      <c r="P14" s="169"/>
      <c r="Q14" s="175" t="s">
        <v>4</v>
      </c>
      <c r="R14" s="171"/>
      <c r="S14" s="175" t="s">
        <v>4</v>
      </c>
      <c r="T14" s="171"/>
      <c r="U14" s="173" t="s">
        <v>4</v>
      </c>
      <c r="V14" s="173" t="s">
        <v>4</v>
      </c>
      <c r="W14" s="57">
        <v>17.7</v>
      </c>
      <c r="X14" s="60"/>
      <c r="Y14" s="116">
        <f>C14+G14+I14+K14+E14</f>
        <v>17.7</v>
      </c>
      <c r="Z14" s="116">
        <v>17.57</v>
      </c>
      <c r="AB14" s="126"/>
    </row>
    <row r="15" spans="1:28" ht="15">
      <c r="A15" s="162">
        <v>5</v>
      </c>
      <c r="B15" s="163" t="s">
        <v>34</v>
      </c>
      <c r="C15" s="164">
        <v>12.7</v>
      </c>
      <c r="D15" s="165"/>
      <c r="E15" s="156">
        <f>W15-C15-G15-I15-K15</f>
        <v>3.39</v>
      </c>
      <c r="F15" s="166"/>
      <c r="G15" s="167">
        <v>0.25</v>
      </c>
      <c r="H15" s="166"/>
      <c r="I15" s="157">
        <v>0.92</v>
      </c>
      <c r="J15" s="166"/>
      <c r="K15" s="156">
        <v>0.44</v>
      </c>
      <c r="L15" s="166"/>
      <c r="M15" s="167">
        <v>0.05</v>
      </c>
      <c r="N15" s="168"/>
      <c r="O15" s="167" t="s">
        <v>4</v>
      </c>
      <c r="P15" s="169"/>
      <c r="Q15" s="170" t="s">
        <v>4</v>
      </c>
      <c r="R15" s="171"/>
      <c r="S15" s="170" t="s">
        <v>4</v>
      </c>
      <c r="T15" s="171"/>
      <c r="U15" s="172" t="s">
        <v>4</v>
      </c>
      <c r="V15" s="172" t="s">
        <v>4</v>
      </c>
      <c r="W15" s="57">
        <v>17.7</v>
      </c>
      <c r="X15" s="60"/>
      <c r="Y15" s="116">
        <f>C15+G15+I15+K15+E15</f>
        <v>17.7</v>
      </c>
      <c r="Z15" s="116">
        <v>17.57</v>
      </c>
      <c r="AB15" s="126"/>
    </row>
    <row r="16" spans="1:28" ht="15">
      <c r="A16" s="162">
        <v>6</v>
      </c>
      <c r="B16" s="136" t="s">
        <v>7</v>
      </c>
      <c r="C16" s="164">
        <v>12.7</v>
      </c>
      <c r="D16" s="176"/>
      <c r="E16" s="156">
        <f>Z16-C16-G16-I16-K16-O16</f>
        <v>3.35</v>
      </c>
      <c r="F16" s="177"/>
      <c r="G16" s="178">
        <v>0.07</v>
      </c>
      <c r="H16" s="179"/>
      <c r="I16" s="157">
        <v>0.92</v>
      </c>
      <c r="J16" s="179"/>
      <c r="K16" s="156">
        <v>0.44</v>
      </c>
      <c r="L16" s="179"/>
      <c r="M16" s="167">
        <v>0.05</v>
      </c>
      <c r="N16" s="179"/>
      <c r="O16" s="156">
        <v>2.02</v>
      </c>
      <c r="P16" s="179"/>
      <c r="Q16" s="158" t="s">
        <v>4</v>
      </c>
      <c r="R16" s="177"/>
      <c r="S16" s="158" t="s">
        <v>4</v>
      </c>
      <c r="T16" s="180"/>
      <c r="U16" s="181" t="s">
        <v>4</v>
      </c>
      <c r="V16" s="181" t="s">
        <v>4</v>
      </c>
      <c r="W16" s="57">
        <v>19.5</v>
      </c>
      <c r="X16" s="67"/>
      <c r="Y16" s="116">
        <f>C16+G16+I16+K16+E16+O16</f>
        <v>19.5</v>
      </c>
      <c r="Z16" s="116">
        <v>19.5</v>
      </c>
      <c r="AB16" s="126"/>
    </row>
    <row r="17" spans="1:28" ht="15">
      <c r="A17" s="182">
        <v>7</v>
      </c>
      <c r="B17" s="183" t="s">
        <v>11</v>
      </c>
      <c r="C17" s="164">
        <v>12.7</v>
      </c>
      <c r="D17" s="184"/>
      <c r="E17" s="156">
        <f aca="true" t="shared" si="0" ref="E17:E29">Z17-C17-G17-I17-K17-O17</f>
        <v>3.3700000000000006</v>
      </c>
      <c r="F17" s="185"/>
      <c r="G17" s="174">
        <v>0.05</v>
      </c>
      <c r="H17" s="186"/>
      <c r="I17" s="157">
        <v>0.92</v>
      </c>
      <c r="J17" s="186"/>
      <c r="K17" s="156">
        <v>0.44</v>
      </c>
      <c r="L17" s="186"/>
      <c r="M17" s="167">
        <v>0.05</v>
      </c>
      <c r="N17" s="186"/>
      <c r="O17" s="156">
        <v>2.02</v>
      </c>
      <c r="P17" s="186"/>
      <c r="Q17" s="170" t="s">
        <v>4</v>
      </c>
      <c r="R17" s="187"/>
      <c r="S17" s="170" t="s">
        <v>4</v>
      </c>
      <c r="T17" s="168"/>
      <c r="U17" s="173" t="s">
        <v>4</v>
      </c>
      <c r="V17" s="173" t="s">
        <v>4</v>
      </c>
      <c r="W17" s="57">
        <v>19.5</v>
      </c>
      <c r="X17" s="60"/>
      <c r="Y17" s="116">
        <f aca="true" t="shared" si="1" ref="Y17:Y29">C17+G17+I17+K17+E17+O17</f>
        <v>19.5</v>
      </c>
      <c r="Z17" s="116">
        <v>19.5</v>
      </c>
      <c r="AB17" s="126"/>
    </row>
    <row r="18" spans="1:28" ht="15">
      <c r="A18" s="182">
        <v>8</v>
      </c>
      <c r="B18" s="183" t="s">
        <v>12</v>
      </c>
      <c r="C18" s="164">
        <v>12.7</v>
      </c>
      <c r="D18" s="184"/>
      <c r="E18" s="156">
        <f t="shared" si="0"/>
        <v>3.400000000000001</v>
      </c>
      <c r="F18" s="185"/>
      <c r="G18" s="174">
        <v>0.02</v>
      </c>
      <c r="H18" s="186"/>
      <c r="I18" s="157">
        <v>0.92</v>
      </c>
      <c r="J18" s="186"/>
      <c r="K18" s="156">
        <v>0.44</v>
      </c>
      <c r="L18" s="186"/>
      <c r="M18" s="167">
        <v>0.05</v>
      </c>
      <c r="N18" s="186"/>
      <c r="O18" s="156">
        <v>2.02</v>
      </c>
      <c r="P18" s="186"/>
      <c r="Q18" s="158" t="s">
        <v>4</v>
      </c>
      <c r="R18" s="179"/>
      <c r="S18" s="158" t="s">
        <v>4</v>
      </c>
      <c r="T18" s="180"/>
      <c r="U18" s="173" t="s">
        <v>4</v>
      </c>
      <c r="V18" s="173" t="s">
        <v>4</v>
      </c>
      <c r="W18" s="57">
        <v>19.5</v>
      </c>
      <c r="X18" s="67"/>
      <c r="Y18" s="116">
        <f t="shared" si="1"/>
        <v>19.5</v>
      </c>
      <c r="Z18" s="116">
        <v>19.5</v>
      </c>
      <c r="AB18" s="126"/>
    </row>
    <row r="19" spans="1:28" ht="15">
      <c r="A19" s="182">
        <v>9</v>
      </c>
      <c r="B19" s="183" t="s">
        <v>13</v>
      </c>
      <c r="C19" s="164">
        <v>12.7</v>
      </c>
      <c r="D19" s="184"/>
      <c r="E19" s="156">
        <f t="shared" si="0"/>
        <v>3.27</v>
      </c>
      <c r="F19" s="185"/>
      <c r="G19" s="174">
        <v>0.15</v>
      </c>
      <c r="H19" s="186"/>
      <c r="I19" s="157">
        <v>0.92</v>
      </c>
      <c r="J19" s="186"/>
      <c r="K19" s="156">
        <v>0.44</v>
      </c>
      <c r="L19" s="186"/>
      <c r="M19" s="167">
        <v>0.05</v>
      </c>
      <c r="N19" s="186"/>
      <c r="O19" s="156">
        <v>2.02</v>
      </c>
      <c r="P19" s="186"/>
      <c r="Q19" s="175" t="s">
        <v>4</v>
      </c>
      <c r="R19" s="186"/>
      <c r="S19" s="175" t="s">
        <v>4</v>
      </c>
      <c r="T19" s="188"/>
      <c r="U19" s="173" t="s">
        <v>4</v>
      </c>
      <c r="V19" s="173" t="s">
        <v>4</v>
      </c>
      <c r="W19" s="57">
        <v>19.5</v>
      </c>
      <c r="X19" s="60"/>
      <c r="Y19" s="116">
        <f t="shared" si="1"/>
        <v>19.5</v>
      </c>
      <c r="Z19" s="116">
        <v>19.5</v>
      </c>
      <c r="AB19" s="126"/>
    </row>
    <row r="20" spans="1:28" ht="15">
      <c r="A20" s="162">
        <v>10</v>
      </c>
      <c r="B20" s="163" t="s">
        <v>15</v>
      </c>
      <c r="C20" s="164">
        <v>12.7</v>
      </c>
      <c r="D20" s="165"/>
      <c r="E20" s="156">
        <f t="shared" si="0"/>
        <v>3.3400000000000003</v>
      </c>
      <c r="F20" s="166"/>
      <c r="G20" s="167">
        <v>0.08</v>
      </c>
      <c r="H20" s="166"/>
      <c r="I20" s="157">
        <v>0.92</v>
      </c>
      <c r="J20" s="166"/>
      <c r="K20" s="156">
        <v>0.44</v>
      </c>
      <c r="L20" s="166"/>
      <c r="M20" s="167">
        <v>0.05</v>
      </c>
      <c r="N20" s="168"/>
      <c r="O20" s="156">
        <v>2.02</v>
      </c>
      <c r="P20" s="169"/>
      <c r="Q20" s="170" t="s">
        <v>4</v>
      </c>
      <c r="R20" s="171"/>
      <c r="S20" s="170" t="s">
        <v>4</v>
      </c>
      <c r="T20" s="171"/>
      <c r="U20" s="172" t="s">
        <v>4</v>
      </c>
      <c r="V20" s="172" t="s">
        <v>4</v>
      </c>
      <c r="W20" s="57">
        <v>19.5</v>
      </c>
      <c r="X20" s="60"/>
      <c r="Y20" s="116">
        <f t="shared" si="1"/>
        <v>19.5</v>
      </c>
      <c r="Z20" s="116">
        <v>19.5</v>
      </c>
      <c r="AB20" s="126"/>
    </row>
    <row r="21" spans="1:28" ht="15">
      <c r="A21" s="182">
        <v>11</v>
      </c>
      <c r="B21" s="183" t="s">
        <v>20</v>
      </c>
      <c r="C21" s="164">
        <v>12.7</v>
      </c>
      <c r="D21" s="184"/>
      <c r="E21" s="156">
        <f t="shared" si="0"/>
        <v>3.3700000000000006</v>
      </c>
      <c r="F21" s="185"/>
      <c r="G21" s="174">
        <v>0.05</v>
      </c>
      <c r="H21" s="186"/>
      <c r="I21" s="157">
        <v>0.92</v>
      </c>
      <c r="J21" s="186"/>
      <c r="K21" s="156">
        <v>0.44</v>
      </c>
      <c r="L21" s="186"/>
      <c r="M21" s="167">
        <v>0.05</v>
      </c>
      <c r="N21" s="186"/>
      <c r="O21" s="156">
        <v>2.02</v>
      </c>
      <c r="P21" s="186"/>
      <c r="Q21" s="175" t="s">
        <v>4</v>
      </c>
      <c r="R21" s="179"/>
      <c r="S21" s="158" t="s">
        <v>4</v>
      </c>
      <c r="T21" s="180"/>
      <c r="U21" s="173" t="s">
        <v>4</v>
      </c>
      <c r="V21" s="173" t="s">
        <v>4</v>
      </c>
      <c r="W21" s="57">
        <v>19.5</v>
      </c>
      <c r="X21" s="60"/>
      <c r="Y21" s="116">
        <f t="shared" si="1"/>
        <v>19.5</v>
      </c>
      <c r="Z21" s="116">
        <v>19.5</v>
      </c>
      <c r="AB21" s="126"/>
    </row>
    <row r="22" spans="1:28" ht="15">
      <c r="A22" s="182">
        <v>12</v>
      </c>
      <c r="B22" s="183" t="s">
        <v>25</v>
      </c>
      <c r="C22" s="164">
        <v>12.7</v>
      </c>
      <c r="D22" s="220">
        <v>19.58</v>
      </c>
      <c r="E22" s="156">
        <f t="shared" si="0"/>
        <v>3.3400000000000003</v>
      </c>
      <c r="F22" s="168">
        <f>X22-D22-H22-J22-L22-P22</f>
        <v>4.520000000000003</v>
      </c>
      <c r="G22" s="174">
        <v>0.08</v>
      </c>
      <c r="H22" s="186">
        <v>0.12</v>
      </c>
      <c r="I22" s="157">
        <v>0.92</v>
      </c>
      <c r="J22" s="186">
        <v>1.37</v>
      </c>
      <c r="K22" s="156">
        <v>0.44</v>
      </c>
      <c r="L22" s="186">
        <v>0.64</v>
      </c>
      <c r="M22" s="167">
        <v>0.05</v>
      </c>
      <c r="N22" s="186">
        <v>0.08</v>
      </c>
      <c r="O22" s="156">
        <v>2.02</v>
      </c>
      <c r="P22" s="186">
        <v>3.02</v>
      </c>
      <c r="Q22" s="170" t="s">
        <v>4</v>
      </c>
      <c r="R22" s="166" t="s">
        <v>4</v>
      </c>
      <c r="S22" s="170" t="s">
        <v>4</v>
      </c>
      <c r="T22" s="166" t="s">
        <v>4</v>
      </c>
      <c r="U22" s="173" t="s">
        <v>4</v>
      </c>
      <c r="V22" s="173" t="s">
        <v>4</v>
      </c>
      <c r="W22" s="57">
        <v>19.5</v>
      </c>
      <c r="X22" s="60">
        <v>29.25</v>
      </c>
      <c r="Y22" s="116">
        <f t="shared" si="1"/>
        <v>19.5</v>
      </c>
      <c r="Z22" s="116">
        <v>19.5</v>
      </c>
      <c r="AB22" s="126"/>
    </row>
    <row r="23" spans="1:28" ht="15">
      <c r="A23" s="182">
        <v>13</v>
      </c>
      <c r="B23" s="183" t="s">
        <v>26</v>
      </c>
      <c r="C23" s="164">
        <v>12.7</v>
      </c>
      <c r="D23" s="184"/>
      <c r="E23" s="156">
        <f t="shared" si="0"/>
        <v>3.3400000000000003</v>
      </c>
      <c r="F23" s="185"/>
      <c r="G23" s="174">
        <v>0.08</v>
      </c>
      <c r="H23" s="186"/>
      <c r="I23" s="157">
        <v>0.92</v>
      </c>
      <c r="J23" s="186"/>
      <c r="K23" s="156">
        <v>0.44</v>
      </c>
      <c r="L23" s="186"/>
      <c r="M23" s="167">
        <v>0.05</v>
      </c>
      <c r="N23" s="186"/>
      <c r="O23" s="156">
        <v>2.02</v>
      </c>
      <c r="P23" s="186"/>
      <c r="Q23" s="170" t="s">
        <v>4</v>
      </c>
      <c r="R23" s="187"/>
      <c r="S23" s="170" t="s">
        <v>4</v>
      </c>
      <c r="T23" s="168"/>
      <c r="U23" s="173" t="s">
        <v>4</v>
      </c>
      <c r="V23" s="173" t="s">
        <v>4</v>
      </c>
      <c r="W23" s="57">
        <v>19.5</v>
      </c>
      <c r="X23" s="60"/>
      <c r="Y23" s="116">
        <f t="shared" si="1"/>
        <v>19.5</v>
      </c>
      <c r="Z23" s="116">
        <v>19.5</v>
      </c>
      <c r="AB23" s="126"/>
    </row>
    <row r="24" spans="1:28" ht="15">
      <c r="A24" s="162">
        <v>14</v>
      </c>
      <c r="B24" s="163" t="s">
        <v>31</v>
      </c>
      <c r="C24" s="164">
        <v>12.7</v>
      </c>
      <c r="D24" s="165"/>
      <c r="E24" s="156">
        <f t="shared" si="0"/>
        <v>3.3600000000000008</v>
      </c>
      <c r="F24" s="168"/>
      <c r="G24" s="167">
        <v>0.06</v>
      </c>
      <c r="H24" s="166"/>
      <c r="I24" s="157">
        <v>0.92</v>
      </c>
      <c r="J24" s="166"/>
      <c r="K24" s="156">
        <v>0.44</v>
      </c>
      <c r="L24" s="166"/>
      <c r="M24" s="167">
        <v>0.05</v>
      </c>
      <c r="N24" s="168"/>
      <c r="O24" s="156">
        <v>2.02</v>
      </c>
      <c r="P24" s="169"/>
      <c r="Q24" s="175" t="s">
        <v>4</v>
      </c>
      <c r="R24" s="171"/>
      <c r="S24" s="175" t="s">
        <v>4</v>
      </c>
      <c r="T24" s="171"/>
      <c r="U24" s="173" t="s">
        <v>4</v>
      </c>
      <c r="V24" s="173" t="s">
        <v>4</v>
      </c>
      <c r="W24" s="57">
        <v>19.5</v>
      </c>
      <c r="X24" s="60"/>
      <c r="Y24" s="116">
        <f t="shared" si="1"/>
        <v>19.5</v>
      </c>
      <c r="Z24" s="116">
        <v>19.5</v>
      </c>
      <c r="AB24" s="126"/>
    </row>
    <row r="25" spans="1:28" ht="15">
      <c r="A25" s="182">
        <v>15</v>
      </c>
      <c r="B25" s="183" t="s">
        <v>32</v>
      </c>
      <c r="C25" s="164">
        <v>12.7</v>
      </c>
      <c r="D25" s="184"/>
      <c r="E25" s="156">
        <f t="shared" si="0"/>
        <v>3.3400000000000003</v>
      </c>
      <c r="F25" s="185"/>
      <c r="G25" s="174">
        <v>0.08</v>
      </c>
      <c r="H25" s="186"/>
      <c r="I25" s="157">
        <v>0.92</v>
      </c>
      <c r="J25" s="186"/>
      <c r="K25" s="156">
        <v>0.44</v>
      </c>
      <c r="L25" s="186"/>
      <c r="M25" s="167">
        <v>0.05</v>
      </c>
      <c r="N25" s="186"/>
      <c r="O25" s="156">
        <v>2.02</v>
      </c>
      <c r="P25" s="186"/>
      <c r="Q25" s="170" t="s">
        <v>4</v>
      </c>
      <c r="R25" s="187"/>
      <c r="S25" s="170" t="s">
        <v>4</v>
      </c>
      <c r="T25" s="168"/>
      <c r="U25" s="173" t="s">
        <v>4</v>
      </c>
      <c r="V25" s="173" t="s">
        <v>4</v>
      </c>
      <c r="W25" s="57">
        <v>19.5</v>
      </c>
      <c r="X25" s="67"/>
      <c r="Y25" s="116">
        <f t="shared" si="1"/>
        <v>19.5</v>
      </c>
      <c r="Z25" s="116">
        <v>19.5</v>
      </c>
      <c r="AB25" s="126"/>
    </row>
    <row r="26" spans="1:28" ht="15">
      <c r="A26" s="162">
        <v>16</v>
      </c>
      <c r="B26" s="163" t="s">
        <v>37</v>
      </c>
      <c r="C26" s="164">
        <v>12.7</v>
      </c>
      <c r="D26" s="165"/>
      <c r="E26" s="156">
        <f t="shared" si="0"/>
        <v>3.3800000000000003</v>
      </c>
      <c r="F26" s="168"/>
      <c r="G26" s="167">
        <v>0.04</v>
      </c>
      <c r="H26" s="166"/>
      <c r="I26" s="157">
        <v>0.92</v>
      </c>
      <c r="J26" s="166"/>
      <c r="K26" s="156">
        <v>0.44</v>
      </c>
      <c r="L26" s="166"/>
      <c r="M26" s="167">
        <v>0.05</v>
      </c>
      <c r="N26" s="168"/>
      <c r="O26" s="156">
        <v>2.02</v>
      </c>
      <c r="P26" s="169"/>
      <c r="Q26" s="170" t="s">
        <v>4</v>
      </c>
      <c r="R26" s="168"/>
      <c r="S26" s="170" t="s">
        <v>4</v>
      </c>
      <c r="T26" s="171"/>
      <c r="U26" s="172" t="s">
        <v>4</v>
      </c>
      <c r="V26" s="173" t="s">
        <v>4</v>
      </c>
      <c r="W26" s="57">
        <v>19.5</v>
      </c>
      <c r="X26" s="60"/>
      <c r="Y26" s="116">
        <f t="shared" si="1"/>
        <v>19.499999999999996</v>
      </c>
      <c r="Z26" s="116">
        <v>19.5</v>
      </c>
      <c r="AB26" s="126"/>
    </row>
    <row r="27" spans="1:28" ht="15">
      <c r="A27" s="182">
        <v>17</v>
      </c>
      <c r="B27" s="183" t="s">
        <v>39</v>
      </c>
      <c r="C27" s="164">
        <v>12.7</v>
      </c>
      <c r="D27" s="184"/>
      <c r="E27" s="156">
        <f t="shared" si="0"/>
        <v>3.35</v>
      </c>
      <c r="F27" s="189"/>
      <c r="G27" s="174">
        <v>0.07</v>
      </c>
      <c r="H27" s="186"/>
      <c r="I27" s="157">
        <v>0.92</v>
      </c>
      <c r="J27" s="186"/>
      <c r="K27" s="156">
        <v>0.44</v>
      </c>
      <c r="L27" s="186"/>
      <c r="M27" s="167">
        <v>0.05</v>
      </c>
      <c r="N27" s="186"/>
      <c r="O27" s="156">
        <v>2.02</v>
      </c>
      <c r="P27" s="186"/>
      <c r="Q27" s="170" t="s">
        <v>4</v>
      </c>
      <c r="R27" s="187"/>
      <c r="S27" s="170" t="s">
        <v>4</v>
      </c>
      <c r="T27" s="168"/>
      <c r="U27" s="173" t="s">
        <v>4</v>
      </c>
      <c r="V27" s="173" t="s">
        <v>4</v>
      </c>
      <c r="W27" s="57">
        <v>19.5</v>
      </c>
      <c r="X27" s="67"/>
      <c r="Y27" s="116">
        <f t="shared" si="1"/>
        <v>19.5</v>
      </c>
      <c r="Z27" s="116">
        <v>19.5</v>
      </c>
      <c r="AB27" s="126"/>
    </row>
    <row r="28" spans="1:28" ht="15">
      <c r="A28" s="182">
        <v>18</v>
      </c>
      <c r="B28" s="183" t="s">
        <v>40</v>
      </c>
      <c r="C28" s="164">
        <v>12.7</v>
      </c>
      <c r="D28" s="184"/>
      <c r="E28" s="156">
        <f t="shared" si="0"/>
        <v>3.35</v>
      </c>
      <c r="F28" s="189"/>
      <c r="G28" s="174">
        <v>0.07</v>
      </c>
      <c r="H28" s="186"/>
      <c r="I28" s="157">
        <v>0.92</v>
      </c>
      <c r="J28" s="186"/>
      <c r="K28" s="156">
        <v>0.44</v>
      </c>
      <c r="L28" s="186"/>
      <c r="M28" s="167">
        <v>0.05</v>
      </c>
      <c r="N28" s="186"/>
      <c r="O28" s="156">
        <v>2.02</v>
      </c>
      <c r="P28" s="186"/>
      <c r="Q28" s="175" t="s">
        <v>4</v>
      </c>
      <c r="R28" s="186"/>
      <c r="S28" s="175" t="s">
        <v>4</v>
      </c>
      <c r="T28" s="171"/>
      <c r="U28" s="172" t="s">
        <v>4</v>
      </c>
      <c r="V28" s="173" t="s">
        <v>4</v>
      </c>
      <c r="W28" s="57">
        <v>19.5</v>
      </c>
      <c r="X28" s="60"/>
      <c r="Y28" s="116">
        <f t="shared" si="1"/>
        <v>19.5</v>
      </c>
      <c r="Z28" s="116">
        <v>19.5</v>
      </c>
      <c r="AB28" s="126"/>
    </row>
    <row r="29" spans="1:28" ht="15">
      <c r="A29" s="182">
        <v>19</v>
      </c>
      <c r="B29" s="163" t="s">
        <v>41</v>
      </c>
      <c r="C29" s="164">
        <v>12.7</v>
      </c>
      <c r="D29" s="165"/>
      <c r="E29" s="156">
        <f t="shared" si="0"/>
        <v>3.35</v>
      </c>
      <c r="F29" s="166"/>
      <c r="G29" s="167">
        <v>0.07</v>
      </c>
      <c r="H29" s="187"/>
      <c r="I29" s="157">
        <v>0.92</v>
      </c>
      <c r="J29" s="187"/>
      <c r="K29" s="156">
        <v>0.44</v>
      </c>
      <c r="L29" s="187"/>
      <c r="M29" s="167">
        <v>0.05</v>
      </c>
      <c r="N29" s="187"/>
      <c r="O29" s="156">
        <v>2.02</v>
      </c>
      <c r="P29" s="187"/>
      <c r="Q29" s="170" t="s">
        <v>4</v>
      </c>
      <c r="R29" s="187"/>
      <c r="S29" s="170" t="s">
        <v>4</v>
      </c>
      <c r="T29" s="171"/>
      <c r="U29" s="172" t="s">
        <v>4</v>
      </c>
      <c r="V29" s="172" t="s">
        <v>4</v>
      </c>
      <c r="W29" s="57">
        <v>19.5</v>
      </c>
      <c r="X29" s="60"/>
      <c r="Y29" s="116">
        <f t="shared" si="1"/>
        <v>19.5</v>
      </c>
      <c r="Z29" s="116">
        <v>19.5</v>
      </c>
      <c r="AB29" s="126"/>
    </row>
    <row r="30" spans="1:28" ht="15">
      <c r="A30" s="162">
        <v>20</v>
      </c>
      <c r="B30" s="183" t="s">
        <v>10</v>
      </c>
      <c r="C30" s="164">
        <v>13</v>
      </c>
      <c r="D30" s="165"/>
      <c r="E30" s="156">
        <f>Z30-C30-G30-I30-K30-O30-Q30-S30</f>
        <v>3.1100000000000008</v>
      </c>
      <c r="F30" s="166"/>
      <c r="G30" s="167">
        <v>0.03</v>
      </c>
      <c r="H30" s="166"/>
      <c r="I30" s="157">
        <v>0.92</v>
      </c>
      <c r="J30" s="166"/>
      <c r="K30" s="156">
        <v>0.44</v>
      </c>
      <c r="L30" s="166"/>
      <c r="M30" s="167">
        <v>0.05</v>
      </c>
      <c r="N30" s="168"/>
      <c r="O30" s="156">
        <v>2.02</v>
      </c>
      <c r="P30" s="169"/>
      <c r="Q30" s="167">
        <v>3.4</v>
      </c>
      <c r="R30" s="171"/>
      <c r="S30" s="167">
        <v>0.12</v>
      </c>
      <c r="T30" s="171"/>
      <c r="U30" s="164" t="s">
        <v>4</v>
      </c>
      <c r="V30" s="173" t="s">
        <v>4</v>
      </c>
      <c r="W30" s="62">
        <v>23.04</v>
      </c>
      <c r="X30" s="60"/>
      <c r="Y30" s="116">
        <f>C30+G30+I30+K30+E30+O30+Q30+S30</f>
        <v>23.04</v>
      </c>
      <c r="Z30" s="116">
        <v>23.04</v>
      </c>
      <c r="AB30" s="126"/>
    </row>
    <row r="31" spans="1:28" ht="15">
      <c r="A31" s="182">
        <v>21</v>
      </c>
      <c r="B31" s="183" t="s">
        <v>14</v>
      </c>
      <c r="C31" s="164">
        <v>13</v>
      </c>
      <c r="D31" s="184"/>
      <c r="E31" s="156">
        <f>Z31-C31-G31-I31-K31-O31-Q31-S31</f>
        <v>3.1100000000000008</v>
      </c>
      <c r="F31" s="185"/>
      <c r="G31" s="174">
        <v>0.03</v>
      </c>
      <c r="H31" s="186"/>
      <c r="I31" s="157">
        <v>0.92</v>
      </c>
      <c r="J31" s="186"/>
      <c r="K31" s="156">
        <v>0.44</v>
      </c>
      <c r="L31" s="186"/>
      <c r="M31" s="167">
        <v>0.05</v>
      </c>
      <c r="N31" s="186"/>
      <c r="O31" s="156">
        <v>2.02</v>
      </c>
      <c r="P31" s="186"/>
      <c r="Q31" s="167">
        <v>3.4</v>
      </c>
      <c r="R31" s="168"/>
      <c r="S31" s="190">
        <v>0.12</v>
      </c>
      <c r="T31" s="168"/>
      <c r="U31" s="173" t="s">
        <v>4</v>
      </c>
      <c r="V31" s="173" t="s">
        <v>4</v>
      </c>
      <c r="W31" s="62">
        <v>23.04</v>
      </c>
      <c r="X31" s="97"/>
      <c r="Y31" s="116">
        <f>C31+G31+I31+K31+E31+O31+Q31+S31</f>
        <v>23.04</v>
      </c>
      <c r="Z31" s="116">
        <v>23.04</v>
      </c>
      <c r="AB31" s="126"/>
    </row>
    <row r="32" spans="1:28" ht="15">
      <c r="A32" s="182">
        <v>22</v>
      </c>
      <c r="B32" s="183" t="s">
        <v>18</v>
      </c>
      <c r="C32" s="164">
        <v>13</v>
      </c>
      <c r="D32" s="184"/>
      <c r="E32" s="156">
        <f aca="true" t="shared" si="2" ref="E32:E44">Z32-C32-G32-I32-K32-O32-Q32-S32</f>
        <v>3.07</v>
      </c>
      <c r="F32" s="185"/>
      <c r="G32" s="174">
        <v>0.07</v>
      </c>
      <c r="H32" s="186"/>
      <c r="I32" s="157">
        <v>0.92</v>
      </c>
      <c r="J32" s="186"/>
      <c r="K32" s="156">
        <v>0.44</v>
      </c>
      <c r="L32" s="186"/>
      <c r="M32" s="167">
        <v>0.05</v>
      </c>
      <c r="N32" s="186"/>
      <c r="O32" s="156">
        <v>2.02</v>
      </c>
      <c r="P32" s="186"/>
      <c r="Q32" s="167">
        <v>3.4</v>
      </c>
      <c r="R32" s="177"/>
      <c r="S32" s="191">
        <v>0.12</v>
      </c>
      <c r="T32" s="180"/>
      <c r="U32" s="173" t="s">
        <v>4</v>
      </c>
      <c r="V32" s="173" t="s">
        <v>4</v>
      </c>
      <c r="W32" s="62">
        <v>23.04</v>
      </c>
      <c r="X32" s="60"/>
      <c r="Y32" s="116">
        <f aca="true" t="shared" si="3" ref="Y32:Y44">C32+G32+I32+K32+E32+O32+Q32+S32</f>
        <v>23.04</v>
      </c>
      <c r="Z32" s="116">
        <v>23.04</v>
      </c>
      <c r="AB32" s="126"/>
    </row>
    <row r="33" spans="1:28" ht="15">
      <c r="A33" s="182">
        <v>23</v>
      </c>
      <c r="B33" s="183" t="s">
        <v>19</v>
      </c>
      <c r="C33" s="164">
        <v>13</v>
      </c>
      <c r="D33" s="220">
        <v>19.21</v>
      </c>
      <c r="E33" s="156">
        <f t="shared" si="2"/>
        <v>3.1100000000000008</v>
      </c>
      <c r="F33" s="168">
        <f>X33-D33-H33-J33-L33-P33-R33-T33</f>
        <v>5.020000000000001</v>
      </c>
      <c r="G33" s="174">
        <v>0.03</v>
      </c>
      <c r="H33" s="186">
        <v>0.04</v>
      </c>
      <c r="I33" s="157">
        <v>0.92</v>
      </c>
      <c r="J33" s="186">
        <v>1.37</v>
      </c>
      <c r="K33" s="156">
        <v>0.44</v>
      </c>
      <c r="L33" s="186">
        <v>0.64</v>
      </c>
      <c r="M33" s="167">
        <v>0.05</v>
      </c>
      <c r="N33" s="186">
        <v>0.08</v>
      </c>
      <c r="O33" s="156">
        <v>2.02</v>
      </c>
      <c r="P33" s="186">
        <v>3.02</v>
      </c>
      <c r="Q33" s="167">
        <v>3.4</v>
      </c>
      <c r="R33" s="168">
        <v>5.08</v>
      </c>
      <c r="S33" s="190">
        <v>0.12</v>
      </c>
      <c r="T33" s="168">
        <v>0.18</v>
      </c>
      <c r="U33" s="173" t="s">
        <v>4</v>
      </c>
      <c r="V33" s="173" t="s">
        <v>4</v>
      </c>
      <c r="W33" s="62">
        <v>23.04</v>
      </c>
      <c r="X33" s="60">
        <v>34.56</v>
      </c>
      <c r="Y33" s="116">
        <f t="shared" si="3"/>
        <v>23.04</v>
      </c>
      <c r="Z33" s="116">
        <v>23.04</v>
      </c>
      <c r="AB33" s="126"/>
    </row>
    <row r="34" spans="1:28" ht="15">
      <c r="A34" s="182">
        <v>24</v>
      </c>
      <c r="B34" s="183" t="s">
        <v>21</v>
      </c>
      <c r="C34" s="164">
        <v>13</v>
      </c>
      <c r="D34" s="220"/>
      <c r="E34" s="156">
        <f t="shared" si="2"/>
        <v>3.100000000000001</v>
      </c>
      <c r="F34" s="185"/>
      <c r="G34" s="174">
        <v>0.04</v>
      </c>
      <c r="H34" s="186"/>
      <c r="I34" s="157">
        <v>0.92</v>
      </c>
      <c r="J34" s="186"/>
      <c r="K34" s="156">
        <v>0.44</v>
      </c>
      <c r="L34" s="186"/>
      <c r="M34" s="167">
        <v>0.05</v>
      </c>
      <c r="N34" s="186"/>
      <c r="O34" s="156">
        <v>2.02</v>
      </c>
      <c r="P34" s="186"/>
      <c r="Q34" s="167">
        <v>3.4</v>
      </c>
      <c r="R34" s="168"/>
      <c r="S34" s="190">
        <v>0.12</v>
      </c>
      <c r="T34" s="168"/>
      <c r="U34" s="173" t="s">
        <v>4</v>
      </c>
      <c r="V34" s="173" t="s">
        <v>4</v>
      </c>
      <c r="W34" s="62">
        <v>23.04</v>
      </c>
      <c r="X34" s="60"/>
      <c r="Y34" s="116">
        <f t="shared" si="3"/>
        <v>23.04</v>
      </c>
      <c r="Z34" s="116">
        <v>23.04</v>
      </c>
      <c r="AB34" s="126"/>
    </row>
    <row r="35" spans="1:28" ht="15">
      <c r="A35" s="182">
        <v>25</v>
      </c>
      <c r="B35" s="183" t="s">
        <v>22</v>
      </c>
      <c r="C35" s="164">
        <v>13</v>
      </c>
      <c r="D35" s="220">
        <v>19.21</v>
      </c>
      <c r="E35" s="156">
        <f t="shared" si="2"/>
        <v>3.100000000000001</v>
      </c>
      <c r="F35" s="168">
        <f>X35-D35-H35-J35-L35-P35-R35-T35</f>
        <v>5.000000000000002</v>
      </c>
      <c r="G35" s="174">
        <v>0.04</v>
      </c>
      <c r="H35" s="186">
        <v>0.06</v>
      </c>
      <c r="I35" s="157">
        <v>0.92</v>
      </c>
      <c r="J35" s="186">
        <v>1.37</v>
      </c>
      <c r="K35" s="156">
        <v>0.44</v>
      </c>
      <c r="L35" s="186">
        <v>0.64</v>
      </c>
      <c r="M35" s="167">
        <v>0.05</v>
      </c>
      <c r="N35" s="186">
        <v>0.08</v>
      </c>
      <c r="O35" s="156">
        <v>2.02</v>
      </c>
      <c r="P35" s="186">
        <v>3.02</v>
      </c>
      <c r="Q35" s="167">
        <v>3.4</v>
      </c>
      <c r="R35" s="168">
        <v>5.08</v>
      </c>
      <c r="S35" s="190">
        <v>0.12</v>
      </c>
      <c r="T35" s="168">
        <v>0.18</v>
      </c>
      <c r="U35" s="173" t="s">
        <v>4</v>
      </c>
      <c r="V35" s="173" t="s">
        <v>4</v>
      </c>
      <c r="W35" s="62">
        <v>23.04</v>
      </c>
      <c r="X35" s="60">
        <v>34.56</v>
      </c>
      <c r="Y35" s="116">
        <f t="shared" si="3"/>
        <v>23.04</v>
      </c>
      <c r="Z35" s="116">
        <v>23.04</v>
      </c>
      <c r="AA35" s="115"/>
      <c r="AB35" s="126"/>
    </row>
    <row r="36" spans="1:28" ht="15">
      <c r="A36" s="182">
        <v>26</v>
      </c>
      <c r="B36" s="183" t="s">
        <v>23</v>
      </c>
      <c r="C36" s="164">
        <v>13</v>
      </c>
      <c r="D36" s="220">
        <v>19.21</v>
      </c>
      <c r="E36" s="156">
        <f t="shared" si="2"/>
        <v>3.1100000000000008</v>
      </c>
      <c r="F36" s="168">
        <f>X36-D36-H36-J36-L36-P36-R36-T36</f>
        <v>5.020000000000001</v>
      </c>
      <c r="G36" s="174">
        <v>0.03</v>
      </c>
      <c r="H36" s="186">
        <v>0.04</v>
      </c>
      <c r="I36" s="157">
        <v>0.92</v>
      </c>
      <c r="J36" s="186">
        <v>1.37</v>
      </c>
      <c r="K36" s="156">
        <v>0.44</v>
      </c>
      <c r="L36" s="186">
        <v>0.64</v>
      </c>
      <c r="M36" s="167">
        <v>0.05</v>
      </c>
      <c r="N36" s="186">
        <v>0.08</v>
      </c>
      <c r="O36" s="156">
        <v>2.02</v>
      </c>
      <c r="P36" s="186">
        <v>3.02</v>
      </c>
      <c r="Q36" s="167">
        <v>3.4</v>
      </c>
      <c r="R36" s="177">
        <v>5.08</v>
      </c>
      <c r="S36" s="191">
        <v>0.12</v>
      </c>
      <c r="T36" s="180">
        <v>0.18</v>
      </c>
      <c r="U36" s="173" t="s">
        <v>4</v>
      </c>
      <c r="V36" s="173" t="s">
        <v>4</v>
      </c>
      <c r="W36" s="62">
        <v>23.04</v>
      </c>
      <c r="X36" s="60">
        <v>34.56</v>
      </c>
      <c r="Y36" s="116">
        <f t="shared" si="3"/>
        <v>23.04</v>
      </c>
      <c r="Z36" s="116">
        <v>23.04</v>
      </c>
      <c r="AB36" s="126"/>
    </row>
    <row r="37" spans="1:28" ht="15">
      <c r="A37" s="182">
        <v>27</v>
      </c>
      <c r="B37" s="183" t="s">
        <v>24</v>
      </c>
      <c r="C37" s="164">
        <v>13</v>
      </c>
      <c r="D37" s="220">
        <v>19.21</v>
      </c>
      <c r="E37" s="156">
        <f t="shared" si="2"/>
        <v>3.1200000000000006</v>
      </c>
      <c r="F37" s="168">
        <f>X37-D37-H37-J37-L37-P37-R37-T37</f>
        <v>5.030000000000003</v>
      </c>
      <c r="G37" s="174">
        <v>0.02</v>
      </c>
      <c r="H37" s="186">
        <v>0.03</v>
      </c>
      <c r="I37" s="157">
        <v>0.92</v>
      </c>
      <c r="J37" s="186">
        <v>1.37</v>
      </c>
      <c r="K37" s="156">
        <v>0.44</v>
      </c>
      <c r="L37" s="186">
        <v>0.64</v>
      </c>
      <c r="M37" s="167">
        <v>0.05</v>
      </c>
      <c r="N37" s="186">
        <v>0.08</v>
      </c>
      <c r="O37" s="156">
        <v>2.02</v>
      </c>
      <c r="P37" s="186">
        <v>3.02</v>
      </c>
      <c r="Q37" s="167">
        <v>3.4</v>
      </c>
      <c r="R37" s="168">
        <v>5.08</v>
      </c>
      <c r="S37" s="190">
        <v>0.12</v>
      </c>
      <c r="T37" s="168">
        <v>0.18</v>
      </c>
      <c r="U37" s="173" t="s">
        <v>4</v>
      </c>
      <c r="V37" s="173" t="s">
        <v>4</v>
      </c>
      <c r="W37" s="62">
        <v>23.04</v>
      </c>
      <c r="X37" s="60">
        <v>34.56</v>
      </c>
      <c r="Y37" s="116">
        <f t="shared" si="3"/>
        <v>23.04</v>
      </c>
      <c r="Z37" s="116">
        <v>23.04</v>
      </c>
      <c r="AB37" s="126"/>
    </row>
    <row r="38" spans="1:28" ht="15">
      <c r="A38" s="182">
        <v>28</v>
      </c>
      <c r="B38" s="183" t="s">
        <v>27</v>
      </c>
      <c r="C38" s="164">
        <v>13</v>
      </c>
      <c r="D38" s="184"/>
      <c r="E38" s="156">
        <f t="shared" si="2"/>
        <v>3.07</v>
      </c>
      <c r="F38" s="185"/>
      <c r="G38" s="174">
        <v>0.07</v>
      </c>
      <c r="H38" s="186"/>
      <c r="I38" s="157">
        <v>0.92</v>
      </c>
      <c r="J38" s="186"/>
      <c r="K38" s="156">
        <v>0.44</v>
      </c>
      <c r="L38" s="186"/>
      <c r="M38" s="167">
        <v>0.05</v>
      </c>
      <c r="N38" s="186"/>
      <c r="O38" s="156">
        <v>2.02</v>
      </c>
      <c r="P38" s="186"/>
      <c r="Q38" s="167">
        <v>3.4</v>
      </c>
      <c r="R38" s="177"/>
      <c r="S38" s="191">
        <v>0.12</v>
      </c>
      <c r="T38" s="180"/>
      <c r="U38" s="173" t="s">
        <v>4</v>
      </c>
      <c r="V38" s="173" t="s">
        <v>4</v>
      </c>
      <c r="W38" s="62">
        <v>23.04</v>
      </c>
      <c r="X38" s="60"/>
      <c r="Y38" s="116">
        <f t="shared" si="3"/>
        <v>23.04</v>
      </c>
      <c r="Z38" s="116">
        <v>23.04</v>
      </c>
      <c r="AB38" s="126"/>
    </row>
    <row r="39" spans="1:28" ht="15">
      <c r="A39" s="162">
        <v>29</v>
      </c>
      <c r="B39" s="163" t="s">
        <v>29</v>
      </c>
      <c r="C39" s="164">
        <v>13</v>
      </c>
      <c r="D39" s="165"/>
      <c r="E39" s="156">
        <f t="shared" si="2"/>
        <v>3.0899999999999994</v>
      </c>
      <c r="F39" s="168"/>
      <c r="G39" s="167">
        <v>0.05</v>
      </c>
      <c r="H39" s="166"/>
      <c r="I39" s="157">
        <v>0.92</v>
      </c>
      <c r="J39" s="166"/>
      <c r="K39" s="156">
        <v>0.44</v>
      </c>
      <c r="L39" s="168"/>
      <c r="M39" s="167">
        <v>0.05</v>
      </c>
      <c r="N39" s="168">
        <v>0.08</v>
      </c>
      <c r="O39" s="156">
        <v>2.02</v>
      </c>
      <c r="P39" s="168"/>
      <c r="Q39" s="167">
        <v>3.4</v>
      </c>
      <c r="R39" s="171"/>
      <c r="S39" s="167">
        <v>0.12</v>
      </c>
      <c r="T39" s="168"/>
      <c r="U39" s="173" t="s">
        <v>4</v>
      </c>
      <c r="V39" s="173" t="s">
        <v>4</v>
      </c>
      <c r="W39" s="62">
        <v>23.04</v>
      </c>
      <c r="X39" s="60"/>
      <c r="Y39" s="116">
        <f t="shared" si="3"/>
        <v>23.04</v>
      </c>
      <c r="Z39" s="116">
        <v>23.04</v>
      </c>
      <c r="AB39" s="126"/>
    </row>
    <row r="40" spans="1:28" ht="15">
      <c r="A40" s="182">
        <v>30</v>
      </c>
      <c r="B40" s="183" t="s">
        <v>30</v>
      </c>
      <c r="C40" s="164">
        <v>13</v>
      </c>
      <c r="D40" s="184"/>
      <c r="E40" s="156">
        <f t="shared" si="2"/>
        <v>3.0899999999999994</v>
      </c>
      <c r="F40" s="185"/>
      <c r="G40" s="174">
        <v>0.05</v>
      </c>
      <c r="H40" s="186"/>
      <c r="I40" s="157">
        <v>0.92</v>
      </c>
      <c r="J40" s="186"/>
      <c r="K40" s="156">
        <v>0.44</v>
      </c>
      <c r="L40" s="186"/>
      <c r="M40" s="167">
        <v>0.05</v>
      </c>
      <c r="N40" s="186"/>
      <c r="O40" s="156">
        <v>2.02</v>
      </c>
      <c r="P40" s="186"/>
      <c r="Q40" s="167">
        <v>3.4</v>
      </c>
      <c r="R40" s="192"/>
      <c r="S40" s="193">
        <v>0.12</v>
      </c>
      <c r="T40" s="192"/>
      <c r="U40" s="173" t="s">
        <v>4</v>
      </c>
      <c r="V40" s="173" t="s">
        <v>4</v>
      </c>
      <c r="W40" s="62">
        <v>23.04</v>
      </c>
      <c r="X40" s="60"/>
      <c r="Y40" s="116">
        <f t="shared" si="3"/>
        <v>23.04</v>
      </c>
      <c r="Z40" s="116">
        <v>23.04</v>
      </c>
      <c r="AB40" s="126"/>
    </row>
    <row r="41" spans="1:28" ht="15">
      <c r="A41" s="182">
        <v>31</v>
      </c>
      <c r="B41" s="183" t="s">
        <v>33</v>
      </c>
      <c r="C41" s="164">
        <v>13</v>
      </c>
      <c r="D41" s="184"/>
      <c r="E41" s="156">
        <f t="shared" si="2"/>
        <v>3.07</v>
      </c>
      <c r="F41" s="185"/>
      <c r="G41" s="174">
        <v>0.07</v>
      </c>
      <c r="H41" s="186"/>
      <c r="I41" s="157">
        <v>0.92</v>
      </c>
      <c r="J41" s="186"/>
      <c r="K41" s="156">
        <v>0.44</v>
      </c>
      <c r="L41" s="186"/>
      <c r="M41" s="167">
        <v>0.05</v>
      </c>
      <c r="N41" s="186"/>
      <c r="O41" s="156">
        <v>2.02</v>
      </c>
      <c r="P41" s="186"/>
      <c r="Q41" s="167">
        <v>3.4</v>
      </c>
      <c r="R41" s="177"/>
      <c r="S41" s="191">
        <v>0.12</v>
      </c>
      <c r="T41" s="180"/>
      <c r="U41" s="173" t="s">
        <v>4</v>
      </c>
      <c r="V41" s="173" t="s">
        <v>4</v>
      </c>
      <c r="W41" s="62">
        <v>23.04</v>
      </c>
      <c r="X41" s="60"/>
      <c r="Y41" s="116">
        <f t="shared" si="3"/>
        <v>23.04</v>
      </c>
      <c r="Z41" s="116">
        <v>23.04</v>
      </c>
      <c r="AB41" s="126"/>
    </row>
    <row r="42" spans="1:28" ht="15">
      <c r="A42" s="182">
        <v>32</v>
      </c>
      <c r="B42" s="183" t="s">
        <v>35</v>
      </c>
      <c r="C42" s="164">
        <v>13</v>
      </c>
      <c r="D42" s="184"/>
      <c r="E42" s="156">
        <f t="shared" si="2"/>
        <v>3.0799999999999996</v>
      </c>
      <c r="F42" s="168"/>
      <c r="G42" s="174">
        <v>0.06</v>
      </c>
      <c r="H42" s="186"/>
      <c r="I42" s="157">
        <v>0.92</v>
      </c>
      <c r="J42" s="186"/>
      <c r="K42" s="156">
        <v>0.44</v>
      </c>
      <c r="L42" s="186"/>
      <c r="M42" s="167">
        <v>0.05</v>
      </c>
      <c r="N42" s="186"/>
      <c r="O42" s="156">
        <v>2.02</v>
      </c>
      <c r="P42" s="186"/>
      <c r="Q42" s="167">
        <v>3.4</v>
      </c>
      <c r="R42" s="168"/>
      <c r="S42" s="190">
        <v>0.12</v>
      </c>
      <c r="T42" s="168"/>
      <c r="U42" s="173" t="s">
        <v>4</v>
      </c>
      <c r="V42" s="173" t="s">
        <v>4</v>
      </c>
      <c r="W42" s="62">
        <v>23.04</v>
      </c>
      <c r="X42" s="60"/>
      <c r="Y42" s="116">
        <f t="shared" si="3"/>
        <v>23.04</v>
      </c>
      <c r="Z42" s="116">
        <v>23.04</v>
      </c>
      <c r="AB42" s="126"/>
    </row>
    <row r="43" spans="1:28" ht="15">
      <c r="A43" s="162">
        <v>33</v>
      </c>
      <c r="B43" s="163" t="s">
        <v>36</v>
      </c>
      <c r="C43" s="164">
        <v>13</v>
      </c>
      <c r="D43" s="165"/>
      <c r="E43" s="156">
        <f t="shared" si="2"/>
        <v>3.0899999999999994</v>
      </c>
      <c r="F43" s="168"/>
      <c r="G43" s="167">
        <v>0.05</v>
      </c>
      <c r="H43" s="166"/>
      <c r="I43" s="157">
        <v>0.92</v>
      </c>
      <c r="J43" s="166"/>
      <c r="K43" s="156">
        <v>0.44</v>
      </c>
      <c r="L43" s="166"/>
      <c r="M43" s="167">
        <v>0.05</v>
      </c>
      <c r="N43" s="168"/>
      <c r="O43" s="156">
        <v>2.02</v>
      </c>
      <c r="P43" s="169"/>
      <c r="Q43" s="167">
        <v>3.4</v>
      </c>
      <c r="R43" s="171"/>
      <c r="S43" s="167">
        <v>0.12</v>
      </c>
      <c r="T43" s="171"/>
      <c r="U43" s="173" t="s">
        <v>4</v>
      </c>
      <c r="V43" s="173" t="s">
        <v>4</v>
      </c>
      <c r="W43" s="62">
        <v>23.04</v>
      </c>
      <c r="X43" s="60"/>
      <c r="Y43" s="116">
        <f t="shared" si="3"/>
        <v>23.04</v>
      </c>
      <c r="Z43" s="116">
        <v>23.04</v>
      </c>
      <c r="AB43" s="126"/>
    </row>
    <row r="44" spans="1:28" ht="15.75" thickBot="1">
      <c r="A44" s="194">
        <v>34</v>
      </c>
      <c r="B44" s="194" t="s">
        <v>38</v>
      </c>
      <c r="C44" s="164">
        <v>13</v>
      </c>
      <c r="D44" s="195"/>
      <c r="E44" s="196">
        <f t="shared" si="2"/>
        <v>3.0300000000000007</v>
      </c>
      <c r="F44" s="197"/>
      <c r="G44" s="198">
        <v>0.11</v>
      </c>
      <c r="H44" s="199"/>
      <c r="I44" s="200">
        <v>0.92</v>
      </c>
      <c r="J44" s="199"/>
      <c r="K44" s="196">
        <v>0.44</v>
      </c>
      <c r="L44" s="199"/>
      <c r="M44" s="198">
        <v>0.05</v>
      </c>
      <c r="N44" s="199"/>
      <c r="O44" s="196">
        <v>2.02</v>
      </c>
      <c r="P44" s="199"/>
      <c r="Q44" s="198">
        <v>3.4</v>
      </c>
      <c r="R44" s="201"/>
      <c r="S44" s="202">
        <v>0.12</v>
      </c>
      <c r="T44" s="203"/>
      <c r="U44" s="204" t="s">
        <v>4</v>
      </c>
      <c r="V44" s="204" t="s">
        <v>4</v>
      </c>
      <c r="W44" s="111">
        <v>23.04</v>
      </c>
      <c r="X44" s="94"/>
      <c r="Y44" s="116">
        <f t="shared" si="3"/>
        <v>23.04</v>
      </c>
      <c r="Z44" s="116">
        <v>23.04</v>
      </c>
      <c r="AB44" s="126"/>
    </row>
    <row r="45" spans="1:28" ht="12.75">
      <c r="A45" s="9"/>
      <c r="B45" s="9"/>
      <c r="C45" s="66"/>
      <c r="D45" s="118"/>
      <c r="E45" s="66"/>
      <c r="F45" s="118"/>
      <c r="G45" s="66"/>
      <c r="H45" s="66"/>
      <c r="I45" s="118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118"/>
      <c r="V45" s="118"/>
      <c r="W45" s="66"/>
      <c r="X45" s="66"/>
      <c r="Y45" s="116"/>
      <c r="Z45" s="116"/>
      <c r="AB45" s="129"/>
    </row>
    <row r="46" spans="1:29" ht="12.75">
      <c r="A46" s="9"/>
      <c r="B46" s="9"/>
      <c r="C46" s="35"/>
      <c r="D46" s="38"/>
      <c r="E46" s="35"/>
      <c r="F46" s="38"/>
      <c r="G46" s="35"/>
      <c r="H46" s="38"/>
      <c r="I46" s="38"/>
      <c r="J46" s="38"/>
      <c r="K46" s="35"/>
      <c r="L46" s="38"/>
      <c r="M46" s="35"/>
      <c r="N46" s="35"/>
      <c r="O46" s="38"/>
      <c r="P46" s="15"/>
      <c r="Q46" s="39"/>
      <c r="R46" s="35"/>
      <c r="S46" s="39"/>
      <c r="T46" s="35"/>
      <c r="U46" s="39"/>
      <c r="V46" s="40"/>
      <c r="W46" s="41"/>
      <c r="X46" s="41"/>
      <c r="Y46" s="16"/>
      <c r="Z46" s="16"/>
      <c r="AC46" t="s">
        <v>73</v>
      </c>
    </row>
    <row r="47" spans="1:29" ht="15">
      <c r="A47" s="84" t="s">
        <v>2</v>
      </c>
      <c r="B47" s="84"/>
      <c r="C47" s="84"/>
      <c r="D47" s="85"/>
      <c r="E47" s="85"/>
      <c r="F47" s="85"/>
      <c r="G47" s="84"/>
      <c r="H47" s="84"/>
      <c r="I47" s="84"/>
      <c r="J47" s="84"/>
      <c r="K47" s="84"/>
      <c r="L47" s="84"/>
      <c r="M47" s="84"/>
      <c r="N47" s="84"/>
      <c r="O47" s="84"/>
      <c r="P47" s="275" t="s">
        <v>93</v>
      </c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</row>
    <row r="48" spans="1:29" ht="15">
      <c r="A48" s="84"/>
      <c r="B48" s="275" t="s">
        <v>101</v>
      </c>
      <c r="C48" s="275"/>
      <c r="D48" s="85"/>
      <c r="E48" s="85"/>
      <c r="F48" s="85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 t="s">
        <v>78</v>
      </c>
      <c r="S48" s="85"/>
      <c r="T48" s="84"/>
      <c r="U48" s="232"/>
      <c r="V48" s="232"/>
      <c r="W48" s="232"/>
      <c r="X48" s="232"/>
      <c r="Y48" s="232"/>
      <c r="Z48" s="232"/>
      <c r="AA48" s="232"/>
      <c r="AB48" s="275" t="s">
        <v>94</v>
      </c>
      <c r="AC48" s="275"/>
    </row>
    <row r="49" spans="1:20" ht="15">
      <c r="A49" s="16"/>
      <c r="B49" s="84"/>
      <c r="C49" s="84"/>
      <c r="D49" s="85"/>
      <c r="E49" s="85"/>
      <c r="F49" s="85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 t="s">
        <v>67</v>
      </c>
      <c r="S49" s="84"/>
      <c r="T49" s="84"/>
    </row>
    <row r="50" spans="1:24" ht="18.75">
      <c r="A50" s="205"/>
      <c r="B50" s="205"/>
      <c r="C50" s="205"/>
      <c r="D50" s="206"/>
      <c r="E50" s="206"/>
      <c r="F50" s="206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16"/>
      <c r="W50" s="16"/>
      <c r="X50" s="16"/>
    </row>
    <row r="51" spans="1:24" ht="18.75">
      <c r="A51" s="205"/>
      <c r="B51" s="205"/>
      <c r="C51" s="205"/>
      <c r="D51" s="206"/>
      <c r="E51" s="206"/>
      <c r="F51" s="206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16"/>
      <c r="W51" s="16"/>
      <c r="X51" s="16"/>
    </row>
    <row r="52" spans="1:24" ht="18.75">
      <c r="A52" s="205"/>
      <c r="B52" s="205"/>
      <c r="C52" s="205"/>
      <c r="D52" s="206"/>
      <c r="E52" s="206"/>
      <c r="F52" s="206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16"/>
      <c r="W52" s="16"/>
      <c r="X52" s="16"/>
    </row>
    <row r="53" spans="16:29" ht="12.75"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</row>
    <row r="54" spans="16:29" ht="12.75">
      <c r="P54" s="276" t="s">
        <v>83</v>
      </c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</row>
    <row r="55" spans="16:29" ht="12.75" customHeight="1">
      <c r="P55" s="276" t="s">
        <v>87</v>
      </c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</row>
    <row r="57" spans="1:29" ht="12.75">
      <c r="A57" s="277" t="s">
        <v>95</v>
      </c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</row>
    <row r="58" spans="1:29" ht="12.75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</row>
    <row r="59" spans="1:23" ht="13.5" thickBot="1">
      <c r="A59" s="3"/>
      <c r="J59" s="1"/>
      <c r="O59" s="2"/>
      <c r="S59" s="4"/>
      <c r="T59" s="4"/>
      <c r="U59" s="4"/>
      <c r="V59" s="4"/>
      <c r="W59" s="4"/>
    </row>
    <row r="60" spans="1:28" ht="15">
      <c r="A60" s="130" t="s">
        <v>0</v>
      </c>
      <c r="B60" s="131"/>
      <c r="C60" s="258" t="s">
        <v>71</v>
      </c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60"/>
      <c r="W60" s="261" t="s">
        <v>58</v>
      </c>
      <c r="X60" s="262"/>
      <c r="AB60" s="126"/>
    </row>
    <row r="61" spans="1:28" ht="15">
      <c r="A61" s="132" t="s">
        <v>1</v>
      </c>
      <c r="B61" s="133" t="s">
        <v>43</v>
      </c>
      <c r="C61" s="287" t="s">
        <v>70</v>
      </c>
      <c r="D61" s="288"/>
      <c r="E61" s="134" t="s">
        <v>64</v>
      </c>
      <c r="F61" s="134"/>
      <c r="G61" s="135" t="s">
        <v>74</v>
      </c>
      <c r="H61" s="136"/>
      <c r="I61" s="135" t="s">
        <v>63</v>
      </c>
      <c r="J61" s="136"/>
      <c r="K61" s="135" t="s">
        <v>63</v>
      </c>
      <c r="L61" s="136"/>
      <c r="M61" s="135" t="s">
        <v>59</v>
      </c>
      <c r="N61" s="136"/>
      <c r="O61" s="287" t="s">
        <v>70</v>
      </c>
      <c r="P61" s="288"/>
      <c r="Q61" s="138" t="s">
        <v>60</v>
      </c>
      <c r="R61" s="134"/>
      <c r="S61" s="138" t="s">
        <v>51</v>
      </c>
      <c r="T61" s="134"/>
      <c r="U61" s="140" t="s">
        <v>52</v>
      </c>
      <c r="V61" s="137" t="s">
        <v>57</v>
      </c>
      <c r="W61" s="263"/>
      <c r="X61" s="264"/>
      <c r="AB61" s="126"/>
    </row>
    <row r="62" spans="1:28" ht="15.75" thickBot="1">
      <c r="A62" s="132"/>
      <c r="B62" s="141"/>
      <c r="C62" s="273" t="s">
        <v>62</v>
      </c>
      <c r="D62" s="274"/>
      <c r="E62" s="142" t="s">
        <v>65</v>
      </c>
      <c r="F62" s="142"/>
      <c r="G62" s="271" t="s">
        <v>75</v>
      </c>
      <c r="H62" s="272"/>
      <c r="I62" s="143" t="s">
        <v>47</v>
      </c>
      <c r="J62" s="144"/>
      <c r="K62" s="143" t="s">
        <v>61</v>
      </c>
      <c r="L62" s="144"/>
      <c r="M62" s="143" t="s">
        <v>46</v>
      </c>
      <c r="N62" s="145"/>
      <c r="O62" s="273" t="s">
        <v>48</v>
      </c>
      <c r="P62" s="274"/>
      <c r="Q62" s="143" t="s">
        <v>49</v>
      </c>
      <c r="R62" s="146"/>
      <c r="S62" s="143" t="s">
        <v>50</v>
      </c>
      <c r="T62" s="146"/>
      <c r="U62" s="140" t="s">
        <v>53</v>
      </c>
      <c r="V62" s="137" t="s">
        <v>55</v>
      </c>
      <c r="W62" s="265"/>
      <c r="X62" s="266"/>
      <c r="AB62" s="126"/>
    </row>
    <row r="63" spans="1:28" ht="15.75" thickBot="1">
      <c r="A63" s="147"/>
      <c r="B63" s="148"/>
      <c r="C63" s="149" t="s">
        <v>44</v>
      </c>
      <c r="D63" s="150" t="s">
        <v>45</v>
      </c>
      <c r="E63" s="149" t="s">
        <v>44</v>
      </c>
      <c r="F63" s="150" t="s">
        <v>45</v>
      </c>
      <c r="G63" s="149" t="s">
        <v>44</v>
      </c>
      <c r="H63" s="150" t="s">
        <v>45</v>
      </c>
      <c r="I63" s="149" t="s">
        <v>44</v>
      </c>
      <c r="J63" s="150" t="s">
        <v>45</v>
      </c>
      <c r="K63" s="149" t="s">
        <v>44</v>
      </c>
      <c r="L63" s="150" t="s">
        <v>45</v>
      </c>
      <c r="M63" s="149" t="s">
        <v>44</v>
      </c>
      <c r="N63" s="150" t="s">
        <v>45</v>
      </c>
      <c r="O63" s="208" t="s">
        <v>44</v>
      </c>
      <c r="P63" s="151" t="s">
        <v>45</v>
      </c>
      <c r="Q63" s="149" t="s">
        <v>44</v>
      </c>
      <c r="R63" s="151" t="s">
        <v>45</v>
      </c>
      <c r="S63" s="149" t="s">
        <v>44</v>
      </c>
      <c r="T63" s="151" t="s">
        <v>45</v>
      </c>
      <c r="U63" s="152" t="s">
        <v>54</v>
      </c>
      <c r="V63" s="209" t="s">
        <v>56</v>
      </c>
      <c r="W63" s="32" t="s">
        <v>44</v>
      </c>
      <c r="X63" s="33" t="s">
        <v>45</v>
      </c>
      <c r="AB63" s="126"/>
    </row>
    <row r="64" spans="1:28" ht="15">
      <c r="A64" s="210">
        <v>1</v>
      </c>
      <c r="B64" s="211" t="s">
        <v>8</v>
      </c>
      <c r="C64" s="154">
        <v>12.7</v>
      </c>
      <c r="D64" s="212"/>
      <c r="E64" s="154">
        <f>W64-C64-G64-I64-K64-O64</f>
        <v>3.3400000000000003</v>
      </c>
      <c r="F64" s="212"/>
      <c r="G64" s="154">
        <v>0.08</v>
      </c>
      <c r="H64" s="155"/>
      <c r="I64" s="213">
        <v>0.92</v>
      </c>
      <c r="J64" s="155"/>
      <c r="K64" s="154">
        <v>0.44</v>
      </c>
      <c r="L64" s="155"/>
      <c r="M64" s="154">
        <v>0.05</v>
      </c>
      <c r="N64" s="214"/>
      <c r="O64" s="154">
        <v>2.02</v>
      </c>
      <c r="P64" s="215"/>
      <c r="Q64" s="216" t="s">
        <v>4</v>
      </c>
      <c r="R64" s="217"/>
      <c r="S64" s="216" t="s">
        <v>4</v>
      </c>
      <c r="T64" s="217"/>
      <c r="U64" s="216" t="s">
        <v>4</v>
      </c>
      <c r="V64" s="218" t="s">
        <v>4</v>
      </c>
      <c r="W64" s="110">
        <v>19.5</v>
      </c>
      <c r="X64" s="104"/>
      <c r="AB64" s="126"/>
    </row>
    <row r="65" spans="1:28" ht="15">
      <c r="A65" s="132">
        <v>2</v>
      </c>
      <c r="B65" s="183" t="s">
        <v>9</v>
      </c>
      <c r="C65" s="167">
        <v>12.7</v>
      </c>
      <c r="D65" s="219"/>
      <c r="E65" s="167">
        <f>W65-C65-G65-I65-K65-O65</f>
        <v>3.3400000000000003</v>
      </c>
      <c r="F65" s="188"/>
      <c r="G65" s="174">
        <v>0.08</v>
      </c>
      <c r="H65" s="186"/>
      <c r="I65" s="170">
        <v>0.92</v>
      </c>
      <c r="J65" s="186"/>
      <c r="K65" s="167">
        <v>0.44</v>
      </c>
      <c r="L65" s="186"/>
      <c r="M65" s="167">
        <v>0.05</v>
      </c>
      <c r="N65" s="186"/>
      <c r="O65" s="167">
        <v>2.02</v>
      </c>
      <c r="P65" s="220"/>
      <c r="Q65" s="170" t="s">
        <v>4</v>
      </c>
      <c r="R65" s="187"/>
      <c r="S65" s="170" t="s">
        <v>4</v>
      </c>
      <c r="T65" s="190"/>
      <c r="U65" s="172" t="s">
        <v>4</v>
      </c>
      <c r="V65" s="221" t="s">
        <v>4</v>
      </c>
      <c r="W65" s="62">
        <v>19.5</v>
      </c>
      <c r="X65" s="60"/>
      <c r="AB65" s="126"/>
    </row>
    <row r="66" spans="1:28" ht="15.75" thickBot="1">
      <c r="A66" s="194">
        <v>3</v>
      </c>
      <c r="B66" s="222" t="s">
        <v>28</v>
      </c>
      <c r="C66" s="198">
        <v>12.7</v>
      </c>
      <c r="D66" s="223"/>
      <c r="E66" s="198">
        <f>W66-C66-G66-I66-K66-O66</f>
        <v>3.31</v>
      </c>
      <c r="F66" s="203"/>
      <c r="G66" s="198">
        <v>0.11</v>
      </c>
      <c r="H66" s="199"/>
      <c r="I66" s="200">
        <v>0.92</v>
      </c>
      <c r="J66" s="199"/>
      <c r="K66" s="198">
        <v>0.44</v>
      </c>
      <c r="L66" s="199"/>
      <c r="M66" s="198">
        <v>0.05</v>
      </c>
      <c r="N66" s="199"/>
      <c r="O66" s="198">
        <v>2.02</v>
      </c>
      <c r="P66" s="202"/>
      <c r="Q66" s="200" t="s">
        <v>4</v>
      </c>
      <c r="R66" s="199"/>
      <c r="S66" s="200" t="s">
        <v>4</v>
      </c>
      <c r="T66" s="201"/>
      <c r="U66" s="204" t="s">
        <v>4</v>
      </c>
      <c r="V66" s="224" t="s">
        <v>4</v>
      </c>
      <c r="W66" s="111">
        <v>19.5</v>
      </c>
      <c r="X66" s="79"/>
      <c r="AB66" s="126"/>
    </row>
    <row r="70" spans="1:29" ht="15">
      <c r="A70" s="84" t="s">
        <v>2</v>
      </c>
      <c r="B70" s="84"/>
      <c r="C70" s="84"/>
      <c r="D70" s="85"/>
      <c r="E70" s="85"/>
      <c r="F70" s="85"/>
      <c r="G70" s="84"/>
      <c r="H70" s="84"/>
      <c r="I70" s="84"/>
      <c r="J70" s="84"/>
      <c r="K70" s="84"/>
      <c r="L70" s="84"/>
      <c r="M70" s="84"/>
      <c r="N70" s="84"/>
      <c r="O70" s="84"/>
      <c r="P70" s="275" t="s">
        <v>91</v>
      </c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275"/>
    </row>
    <row r="71" spans="1:29" ht="15">
      <c r="A71" s="84"/>
      <c r="B71" s="275" t="s">
        <v>101</v>
      </c>
      <c r="C71" s="275"/>
      <c r="D71" s="85"/>
      <c r="E71" s="85"/>
      <c r="F71" s="85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 t="s">
        <v>78</v>
      </c>
      <c r="S71" s="85"/>
      <c r="T71" s="84"/>
      <c r="U71" s="232"/>
      <c r="V71" s="232"/>
      <c r="W71" s="232"/>
      <c r="X71" s="232"/>
      <c r="Y71" s="232"/>
      <c r="Z71" s="232"/>
      <c r="AA71" s="232"/>
      <c r="AB71" s="275" t="s">
        <v>92</v>
      </c>
      <c r="AC71" s="275"/>
    </row>
    <row r="72" spans="1:20" ht="15">
      <c r="A72" s="16"/>
      <c r="B72" s="84"/>
      <c r="C72" s="84"/>
      <c r="D72" s="85"/>
      <c r="E72" s="85"/>
      <c r="F72" s="85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 t="s">
        <v>67</v>
      </c>
      <c r="S72" s="84"/>
      <c r="T72" s="84"/>
    </row>
    <row r="115" spans="16:29" ht="12.75">
      <c r="P115" s="276" t="s">
        <v>83</v>
      </c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</row>
    <row r="116" spans="16:29" ht="12.75">
      <c r="P116" s="276" t="s">
        <v>86</v>
      </c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</row>
    <row r="118" spans="1:29" ht="12.75">
      <c r="A118" s="277" t="s">
        <v>85</v>
      </c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  <c r="AA118" s="277"/>
      <c r="AB118" s="277"/>
      <c r="AC118" s="277"/>
    </row>
    <row r="119" spans="1:29" ht="12.75">
      <c r="A119" s="277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  <c r="AB119" s="277"/>
      <c r="AC119" s="277"/>
    </row>
    <row r="120" spans="1:23" ht="13.5" thickBot="1">
      <c r="A120" s="3"/>
      <c r="J120" s="1"/>
      <c r="O120" s="2"/>
      <c r="S120" s="4"/>
      <c r="T120" s="4"/>
      <c r="U120" s="4"/>
      <c r="V120" s="4"/>
      <c r="W120" s="4"/>
    </row>
    <row r="121" spans="1:28" ht="15">
      <c r="A121" s="130" t="s">
        <v>0</v>
      </c>
      <c r="B121" s="131"/>
      <c r="C121" s="258" t="s">
        <v>88</v>
      </c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60"/>
      <c r="W121" s="261" t="s">
        <v>58</v>
      </c>
      <c r="X121" s="262"/>
      <c r="AB121" s="126"/>
    </row>
    <row r="122" spans="1:28" ht="15">
      <c r="A122" s="132" t="s">
        <v>1</v>
      </c>
      <c r="B122" s="133" t="s">
        <v>43</v>
      </c>
      <c r="C122" s="287" t="s">
        <v>72</v>
      </c>
      <c r="D122" s="288"/>
      <c r="E122" s="287" t="s">
        <v>64</v>
      </c>
      <c r="F122" s="288"/>
      <c r="G122" s="135" t="s">
        <v>74</v>
      </c>
      <c r="H122" s="136"/>
      <c r="I122" s="135" t="s">
        <v>63</v>
      </c>
      <c r="J122" s="136"/>
      <c r="K122" s="135" t="s">
        <v>63</v>
      </c>
      <c r="L122" s="136"/>
      <c r="M122" s="135" t="s">
        <v>59</v>
      </c>
      <c r="N122" s="136"/>
      <c r="O122" s="135" t="s">
        <v>82</v>
      </c>
      <c r="P122" s="134"/>
      <c r="Q122" s="138" t="s">
        <v>60</v>
      </c>
      <c r="R122" s="134"/>
      <c r="S122" s="138" t="s">
        <v>51</v>
      </c>
      <c r="T122" s="134"/>
      <c r="U122" s="140" t="s">
        <v>52</v>
      </c>
      <c r="V122" s="137" t="s">
        <v>57</v>
      </c>
      <c r="W122" s="263"/>
      <c r="X122" s="264"/>
      <c r="AB122" s="126"/>
    </row>
    <row r="123" spans="1:28" ht="15.75" thickBot="1">
      <c r="A123" s="132"/>
      <c r="B123" s="141"/>
      <c r="C123" s="273" t="s">
        <v>62</v>
      </c>
      <c r="D123" s="274"/>
      <c r="E123" s="273" t="s">
        <v>65</v>
      </c>
      <c r="F123" s="274"/>
      <c r="G123" s="273" t="s">
        <v>75</v>
      </c>
      <c r="H123" s="274"/>
      <c r="I123" s="143" t="s">
        <v>47</v>
      </c>
      <c r="J123" s="144"/>
      <c r="K123" s="143" t="s">
        <v>61</v>
      </c>
      <c r="L123" s="144"/>
      <c r="M123" s="143" t="s">
        <v>46</v>
      </c>
      <c r="N123" s="145"/>
      <c r="O123" s="207" t="s">
        <v>48</v>
      </c>
      <c r="P123" s="146"/>
      <c r="Q123" s="143" t="s">
        <v>49</v>
      </c>
      <c r="R123" s="146"/>
      <c r="S123" s="143" t="s">
        <v>50</v>
      </c>
      <c r="T123" s="146"/>
      <c r="U123" s="140" t="s">
        <v>53</v>
      </c>
      <c r="V123" s="137" t="s">
        <v>55</v>
      </c>
      <c r="W123" s="265"/>
      <c r="X123" s="266"/>
      <c r="AB123" s="126"/>
    </row>
    <row r="124" spans="1:28" ht="15.75" thickBot="1">
      <c r="A124" s="147"/>
      <c r="B124" s="148"/>
      <c r="C124" s="149" t="s">
        <v>44</v>
      </c>
      <c r="D124" s="150" t="s">
        <v>45</v>
      </c>
      <c r="E124" s="149" t="s">
        <v>44</v>
      </c>
      <c r="F124" s="150" t="s">
        <v>45</v>
      </c>
      <c r="G124" s="149" t="s">
        <v>44</v>
      </c>
      <c r="H124" s="150" t="s">
        <v>45</v>
      </c>
      <c r="I124" s="149" t="s">
        <v>44</v>
      </c>
      <c r="J124" s="150" t="s">
        <v>45</v>
      </c>
      <c r="K124" s="149" t="s">
        <v>44</v>
      </c>
      <c r="L124" s="150" t="s">
        <v>45</v>
      </c>
      <c r="M124" s="149" t="s">
        <v>44</v>
      </c>
      <c r="N124" s="150" t="s">
        <v>45</v>
      </c>
      <c r="O124" s="149" t="s">
        <v>44</v>
      </c>
      <c r="P124" s="151" t="s">
        <v>45</v>
      </c>
      <c r="Q124" s="149" t="s">
        <v>44</v>
      </c>
      <c r="R124" s="151" t="s">
        <v>45</v>
      </c>
      <c r="S124" s="149" t="s">
        <v>44</v>
      </c>
      <c r="T124" s="151" t="s">
        <v>45</v>
      </c>
      <c r="U124" s="152" t="s">
        <v>54</v>
      </c>
      <c r="V124" s="209" t="s">
        <v>56</v>
      </c>
      <c r="W124" s="32" t="s">
        <v>44</v>
      </c>
      <c r="X124" s="33" t="s">
        <v>45</v>
      </c>
      <c r="AB124" s="126"/>
    </row>
    <row r="125" spans="1:28" ht="15.75" thickBot="1">
      <c r="A125" s="147">
        <v>1</v>
      </c>
      <c r="B125" s="148" t="s">
        <v>69</v>
      </c>
      <c r="C125" s="196">
        <v>12.43</v>
      </c>
      <c r="D125" s="225"/>
      <c r="E125" s="196">
        <f>W125-C125-G125-I125-K125-O125</f>
        <v>3.66</v>
      </c>
      <c r="F125" s="225"/>
      <c r="G125" s="196">
        <v>0.12</v>
      </c>
      <c r="H125" s="226"/>
      <c r="I125" s="227">
        <v>0.92</v>
      </c>
      <c r="J125" s="226"/>
      <c r="K125" s="196">
        <v>0.44</v>
      </c>
      <c r="L125" s="226"/>
      <c r="M125" s="227" t="s">
        <v>5</v>
      </c>
      <c r="N125" s="226"/>
      <c r="O125" s="196">
        <v>1.93</v>
      </c>
      <c r="P125" s="228"/>
      <c r="Q125" s="227" t="s">
        <v>4</v>
      </c>
      <c r="R125" s="229"/>
      <c r="S125" s="227" t="s">
        <v>4</v>
      </c>
      <c r="T125" s="229"/>
      <c r="U125" s="230" t="s">
        <v>4</v>
      </c>
      <c r="V125" s="231" t="s">
        <v>4</v>
      </c>
      <c r="W125" s="54">
        <v>19.5</v>
      </c>
      <c r="X125" s="79"/>
      <c r="AB125" s="126"/>
    </row>
    <row r="129" spans="1:29" ht="15">
      <c r="A129" s="84" t="s">
        <v>2</v>
      </c>
      <c r="B129" s="84"/>
      <c r="C129" s="84"/>
      <c r="D129" s="85"/>
      <c r="E129" s="85"/>
      <c r="F129" s="85"/>
      <c r="G129" s="84"/>
      <c r="H129" s="84"/>
      <c r="I129" s="84"/>
      <c r="J129" s="84"/>
      <c r="K129" s="84"/>
      <c r="L129" s="84"/>
      <c r="M129" s="84"/>
      <c r="N129" s="84"/>
      <c r="O129" s="84"/>
      <c r="P129" s="275" t="s">
        <v>89</v>
      </c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</row>
    <row r="130" spans="1:29" ht="15">
      <c r="A130" s="84"/>
      <c r="B130" s="275" t="s">
        <v>78</v>
      </c>
      <c r="C130" s="275"/>
      <c r="D130" s="85"/>
      <c r="E130" s="85"/>
      <c r="F130" s="85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 t="s">
        <v>78</v>
      </c>
      <c r="S130" s="85"/>
      <c r="T130" s="84"/>
      <c r="U130" s="232"/>
      <c r="V130" s="232"/>
      <c r="W130" s="232"/>
      <c r="X130" s="232"/>
      <c r="Y130" s="232"/>
      <c r="Z130" s="232"/>
      <c r="AA130" s="232"/>
      <c r="AB130" s="275" t="s">
        <v>90</v>
      </c>
      <c r="AC130" s="275"/>
    </row>
    <row r="131" spans="1:20" ht="15">
      <c r="A131" s="16"/>
      <c r="B131" s="84"/>
      <c r="C131" s="84"/>
      <c r="D131" s="85"/>
      <c r="E131" s="85"/>
      <c r="F131" s="85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 t="s">
        <v>78</v>
      </c>
      <c r="S131" s="84"/>
      <c r="T131" s="84"/>
    </row>
    <row r="132" spans="1:20" ht="15">
      <c r="A132" s="16"/>
      <c r="B132" s="84"/>
      <c r="C132" s="84"/>
      <c r="D132" s="85"/>
      <c r="E132" s="85"/>
      <c r="F132" s="85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16"/>
    </row>
    <row r="133" spans="1:20" ht="15">
      <c r="A133" s="16"/>
      <c r="B133" s="84"/>
      <c r="C133" s="84"/>
      <c r="D133" s="85"/>
      <c r="E133" s="85"/>
      <c r="F133" s="85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 t="s">
        <v>67</v>
      </c>
      <c r="S133" s="84"/>
      <c r="T133" s="16"/>
    </row>
  </sheetData>
  <sheetProtection/>
  <mergeCells count="41">
    <mergeCell ref="A118:AC119"/>
    <mergeCell ref="P55:AC55"/>
    <mergeCell ref="P115:AC115"/>
    <mergeCell ref="W7:X9"/>
    <mergeCell ref="W60:X62"/>
    <mergeCell ref="P116:AC116"/>
    <mergeCell ref="P129:AC129"/>
    <mergeCell ref="C121:V121"/>
    <mergeCell ref="E123:F123"/>
    <mergeCell ref="W121:X123"/>
    <mergeCell ref="C123:D123"/>
    <mergeCell ref="AB48:AC48"/>
    <mergeCell ref="C8:D8"/>
    <mergeCell ref="C9:D9"/>
    <mergeCell ref="O9:P9"/>
    <mergeCell ref="P53:AC53"/>
    <mergeCell ref="O62:P62"/>
    <mergeCell ref="O8:P8"/>
    <mergeCell ref="C60:V60"/>
    <mergeCell ref="C61:D61"/>
    <mergeCell ref="O61:P61"/>
    <mergeCell ref="P1:AC1"/>
    <mergeCell ref="P2:AC2"/>
    <mergeCell ref="A57:AC58"/>
    <mergeCell ref="P47:AC47"/>
    <mergeCell ref="B48:C48"/>
    <mergeCell ref="A4:AC5"/>
    <mergeCell ref="C7:V7"/>
    <mergeCell ref="P54:AC54"/>
    <mergeCell ref="G9:H9"/>
    <mergeCell ref="U9:U10"/>
    <mergeCell ref="G62:H62"/>
    <mergeCell ref="C62:D62"/>
    <mergeCell ref="AB130:AC130"/>
    <mergeCell ref="B130:C130"/>
    <mergeCell ref="P70:AC70"/>
    <mergeCell ref="B71:C71"/>
    <mergeCell ref="AB71:AC71"/>
    <mergeCell ref="E122:F122"/>
    <mergeCell ref="G123:H123"/>
    <mergeCell ref="C122:D122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 Мошков</cp:lastModifiedBy>
  <cp:lastPrinted>2017-07-21T07:44:22Z</cp:lastPrinted>
  <dcterms:created xsi:type="dcterms:W3CDTF">1996-10-08T23:32:33Z</dcterms:created>
  <dcterms:modified xsi:type="dcterms:W3CDTF">2017-08-16T13:03:43Z</dcterms:modified>
  <cp:category/>
  <cp:version/>
  <cp:contentType/>
  <cp:contentStatus/>
</cp:coreProperties>
</file>